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anna/Virtuaaliassari Dropbox/Sanna Kolehmainen/My Mac (Sanna - MacBook Air)/Downloads/"/>
    </mc:Choice>
  </mc:AlternateContent>
  <xr:revisionPtr revIDLastSave="0" documentId="13_ncr:1_{D409C806-BA98-4D4E-ABBC-086271825CCB}" xr6:coauthVersionLast="46" xr6:coauthVersionMax="46" xr10:uidLastSave="{00000000-0000-0000-0000-000000000000}"/>
  <bookViews>
    <workbookView xWindow="3040" yWindow="2080" windowWidth="31300" windowHeight="25760" xr2:uid="{00000000-000D-0000-FFFF-FFFF00000000}"/>
  </bookViews>
  <sheets>
    <sheet name="Matkalasku 2021" sheetId="1" r:id="rId1"/>
    <sheet name="Ulkomaan päivärahat 2021" sheetId="2" r:id="rId2"/>
  </sheets>
  <definedNames>
    <definedName name="_xlnm.Print_Area" localSheetId="0">'Matkalasku 2021'!$A$1:$H$96</definedName>
    <definedName name="_xlnm.Print_Titles" localSheetId="0">'Matkalasku 2021'!$1:$7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uYG7xr3qVOr08/+HEHpsE5WFECA=="/>
    </ext>
  </extLst>
</workbook>
</file>

<file path=xl/calcChain.xml><?xml version="1.0" encoding="utf-8"?>
<calcChain xmlns="http://schemas.openxmlformats.org/spreadsheetml/2006/main">
  <c r="E75" i="1" l="1"/>
  <c r="E76" i="1"/>
  <c r="E77" i="1"/>
  <c r="E78" i="1"/>
  <c r="E79" i="1"/>
  <c r="E80" i="1"/>
  <c r="E81" i="1"/>
  <c r="E82" i="1"/>
  <c r="E83" i="1"/>
  <c r="G75" i="1"/>
  <c r="G76" i="1"/>
  <c r="H76" i="1" s="1"/>
  <c r="G77" i="1"/>
  <c r="H77" i="1" s="1"/>
  <c r="G78" i="1"/>
  <c r="H78" i="1" s="1"/>
  <c r="G79" i="1"/>
  <c r="G80" i="1"/>
  <c r="H80" i="1" s="1"/>
  <c r="G81" i="1"/>
  <c r="H81" i="1" s="1"/>
  <c r="G82" i="1"/>
  <c r="H82" i="1" s="1"/>
  <c r="G83" i="1"/>
  <c r="H75" i="1"/>
  <c r="H79" i="1"/>
  <c r="H83" i="1"/>
  <c r="G55" i="1"/>
  <c r="G56" i="1"/>
  <c r="G57" i="1"/>
  <c r="G58" i="1"/>
  <c r="G59" i="1"/>
  <c r="G61" i="1"/>
  <c r="G62" i="1"/>
  <c r="G63" i="1"/>
  <c r="G64" i="1"/>
  <c r="G65" i="1"/>
  <c r="G66" i="1"/>
  <c r="G67" i="1"/>
  <c r="G6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G10" i="1"/>
  <c r="F10" i="1"/>
  <c r="H11" i="2"/>
  <c r="H10" i="2"/>
  <c r="C95" i="1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88" i="1"/>
  <c r="H88" i="1" s="1"/>
  <c r="E88" i="1"/>
  <c r="G87" i="1"/>
  <c r="H87" i="1" s="1"/>
  <c r="E87" i="1"/>
  <c r="G86" i="1"/>
  <c r="H86" i="1" s="1"/>
  <c r="E86" i="1"/>
  <c r="G85" i="1"/>
  <c r="H85" i="1" s="1"/>
  <c r="E85" i="1"/>
  <c r="G84" i="1"/>
  <c r="H84" i="1" s="1"/>
  <c r="E84" i="1"/>
  <c r="G68" i="1" l="1"/>
  <c r="G48" i="1"/>
  <c r="H89" i="1"/>
  <c r="G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Virtuaaliassari:
</t>
        </r>
        <r>
          <rPr>
            <sz val="12"/>
            <color rgb="FF000000"/>
            <rFont val="Arial"/>
            <family val="2"/>
          </rPr>
          <t xml:space="preserve">KM-korvaus vuonna 2021: 0,44€ /km
</t>
        </r>
        <r>
          <rPr>
            <sz val="12"/>
            <color rgb="FF000000"/>
            <rFont val="Arial"/>
            <family val="2"/>
          </rPr>
          <t xml:space="preserve">(vuonna 2020: 0,43€ /km)
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Lisämatkustaja km-korvaus vuonna 2021: 0,03€ /km
</t>
        </r>
        <r>
          <rPr>
            <sz val="12"/>
            <color rgb="FF000000"/>
            <rFont val="Arial"/>
            <family val="2"/>
          </rPr>
          <t xml:space="preserve">(vuonna 2020: 0,03€ /km)
</t>
        </r>
        <r>
          <rPr>
            <sz val="12"/>
            <color rgb="FF000000"/>
            <rFont val="Arial"/>
            <family val="2"/>
          </rPr>
          <t>Tee lisämatkustajasta oma rivi matkalaskulle.</t>
        </r>
      </text>
    </comment>
    <comment ref="F54" authorId="0" shapeId="0" xr:uid="{00000000-0006-0000-0000-000001000000}">
      <text>
        <r>
          <rPr>
            <sz val="12"/>
            <color rgb="FF000000"/>
            <rFont val="Arial"/>
            <family val="2"/>
          </rPr>
          <t xml:space="preserve">Valitse luettelosta onko kyseessä:
</t>
        </r>
        <r>
          <rPr>
            <sz val="12"/>
            <color rgb="FF000000"/>
            <rFont val="Arial"/>
            <family val="2"/>
          </rPr>
          <t xml:space="preserve">kokopäiväraha (matkan kesto yli 10 tuntia) vai
</t>
        </r>
        <r>
          <rPr>
            <sz val="12"/>
            <color rgb="FF000000"/>
            <rFont val="Arial"/>
            <family val="2"/>
          </rPr>
          <t>osapäiväraha (matkan kesto yli 6 tuntia)</t>
        </r>
      </text>
    </comment>
    <comment ref="G54" authorId="0" shapeId="0" xr:uid="{00000000-0006-0000-0000-000002000000}">
      <text>
        <r>
          <rPr>
            <b/>
            <sz val="12"/>
            <color rgb="FF000000"/>
            <rFont val="Arial"/>
            <family val="2"/>
          </rPr>
          <t xml:space="preserve">Virtuaaliassari:
</t>
        </r>
        <r>
          <rPr>
            <sz val="12"/>
            <color rgb="FF000000"/>
            <rFont val="Arial"/>
            <family val="2"/>
          </rPr>
          <t xml:space="preserve">Kokopäiväraha vuonna 2021: 44€
</t>
        </r>
        <r>
          <rPr>
            <sz val="12"/>
            <color rgb="FF000000"/>
            <rFont val="Arial"/>
            <family val="2"/>
          </rPr>
          <t xml:space="preserve">(vuonna 2020: 43€)
</t>
        </r>
        <r>
          <rPr>
            <sz val="12"/>
            <color rgb="FF000000"/>
            <rFont val="Arial"/>
            <family val="2"/>
          </rPr>
          <t xml:space="preserve">Osapäiväraha vuonna 2021: 20€
</t>
        </r>
        <r>
          <rPr>
            <sz val="12"/>
            <color rgb="FF000000"/>
            <rFont val="Arial"/>
            <family val="2"/>
          </rPr>
          <t xml:space="preserve">(vuonna 2020: 20€)
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Jos kaava ei toimi, kirjoita JOS.JOUKKO tilalle IFS. Kaavat tehty suomenkielisellä ohjelmistolla.
</t>
        </r>
        <r>
          <rPr>
            <sz val="12"/>
            <color rgb="FF000000"/>
            <rFont val="Arial"/>
            <family val="2"/>
          </rPr>
          <t>Sama muissa kaavoissa.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tmlyxo1jGUZg9QuPcNZ4Edau9eA=="/>
    </ext>
  </extLst>
</comments>
</file>

<file path=xl/sharedStrings.xml><?xml version="1.0" encoding="utf-8"?>
<sst xmlns="http://schemas.openxmlformats.org/spreadsheetml/2006/main" count="265" uniqueCount="260">
  <si>
    <t>Matkalaskupohjan sinulle tarjoaa:</t>
  </si>
  <si>
    <t>Täytä omat tietosi keltaisiin kohtiin.</t>
  </si>
  <si>
    <t>Nimi:</t>
  </si>
  <si>
    <t>Tilinumero (IBAN):</t>
  </si>
  <si>
    <t>Kilometrikorvaukset</t>
  </si>
  <si>
    <t>Päiväys</t>
  </si>
  <si>
    <t>Matkan tarkoitus</t>
  </si>
  <si>
    <t>Reitti</t>
  </si>
  <si>
    <t>Km-määrä yhteensä</t>
  </si>
  <si>
    <t>Km-korvaus</t>
  </si>
  <si>
    <t>Yhteensä</t>
  </si>
  <si>
    <t>Kilometrikorvaukset yhteensä</t>
  </si>
  <si>
    <t>Kotimaan päivärahat</t>
  </si>
  <si>
    <t>Osapäiväraha: kun työmatkan pituus 6–10h, kokopäiväraha: kun työmatkan pituus yli 10h</t>
  </si>
  <si>
    <t>Matkan alku ja loppu
(päiväykset ja kellonajat)</t>
  </si>
  <si>
    <t>Matkakohde
(tarkka osoite)</t>
  </si>
  <si>
    <t>Matkan syy</t>
  </si>
  <si>
    <t>Päivärahan laatu</t>
  </si>
  <si>
    <t>Päiväraha yhteensä</t>
  </si>
  <si>
    <t>osapäiväraha</t>
  </si>
  <si>
    <r>
      <t xml:space="preserve">Jos palkansaaja jonakin matkavuorokautena saa ilmaisen tai matkalipun hintaan sisältyneen ruoan, päivärahan enimmäismäärä on puolet ilmoitetuista määristä. Ilmaisella ruoalla tarkoitetaan kokopäivärahan kysymyksessä ollen </t>
    </r>
    <r>
      <rPr>
        <b/>
        <sz val="11"/>
        <color theme="1"/>
        <rFont val="Arial"/>
        <family val="2"/>
      </rPr>
      <t>kahta</t>
    </r>
    <r>
      <rPr>
        <sz val="11"/>
        <color theme="1"/>
        <rFont val="Arial"/>
        <family val="2"/>
      </rPr>
      <t xml:space="preserve"> ja osapäivärahan kysymyksessä ollen </t>
    </r>
    <r>
      <rPr>
        <b/>
        <sz val="11"/>
        <color theme="1"/>
        <rFont val="Arial"/>
        <family val="2"/>
      </rPr>
      <t>yhtä ilmaista ateriaa</t>
    </r>
    <r>
      <rPr>
        <sz val="11"/>
        <color theme="1"/>
        <rFont val="Arial"/>
        <family val="2"/>
      </rPr>
      <t>. Tällöin päivärahan osuus puolitetaan. Valitse luettelosta oma koodi tässä tapauksessa (osa- ja kokopäivärahalle omat koodit).</t>
    </r>
  </si>
  <si>
    <t>kokopäiväraha</t>
  </si>
  <si>
    <t>osapäiväraha (vähennetty 1 ilmainen ateria)</t>
  </si>
  <si>
    <t>kokopäiväraha (vähennetty 2 ilmaista ateriaa)</t>
  </si>
  <si>
    <t>Kotimaan päivärahat yhteensä</t>
  </si>
  <si>
    <t>Ulkomaan päivärahat</t>
  </si>
  <si>
    <t>* Katso tarkemmat verottajan ohjeet tästä linkistä</t>
  </si>
  <si>
    <t>Matkakohde</t>
  </si>
  <si>
    <t>Matka-vuorokausien määrä</t>
  </si>
  <si>
    <t>Päiväraha, yksikköhinta (€)</t>
  </si>
  <si>
    <t>Ilmainen ateria (2kpl)</t>
  </si>
  <si>
    <t>Päiväraha, jos mukana ilmainen ateria</t>
  </si>
  <si>
    <r>
      <t xml:space="preserve">Jos palkansaaja jonakin matkavuorokautena on saanut ilmaisen tai matkalipun taikka hotellihuoneen hintaan sisältyneen ruoan, päiväraha maksetaan 50 prosentilla alennettuna. Ilmaisella ruoalla tarkoitetaan ulkomaanpäivärahan kysymyksessä ollen </t>
    </r>
    <r>
      <rPr>
        <b/>
        <sz val="11"/>
        <color theme="1"/>
        <rFont val="Arial"/>
        <family val="2"/>
      </rPr>
      <t>kahta ilmaista ateriaa</t>
    </r>
    <r>
      <rPr>
        <sz val="11"/>
        <color theme="1"/>
        <rFont val="Arial"/>
        <family val="2"/>
      </rPr>
      <t>. Valitse tässä tapauksessa kohdasta Ateria "Kyllä".</t>
    </r>
  </si>
  <si>
    <t>Kyllä</t>
  </si>
  <si>
    <t>Ulkomaan päivärahat yhteensä</t>
  </si>
  <si>
    <t>Maksetaan yhteensä</t>
  </si>
  <si>
    <t>Allekirjoitus</t>
  </si>
  <si>
    <t>Nimen selvennys:</t>
  </si>
  <si>
    <t>Maa tai alue</t>
  </si>
  <si>
    <t>Päivärahan enimmäismäärä euroa</t>
  </si>
  <si>
    <t>Jos mukana 2kpl ilmaisia aterioita</t>
  </si>
  <si>
    <t>Afganistan</t>
  </si>
  <si>
    <t>Alankomaat</t>
  </si>
  <si>
    <t>Albania</t>
  </si>
  <si>
    <t>Algeria</t>
  </si>
  <si>
    <t>Andorra</t>
  </si>
  <si>
    <t>Angola</t>
  </si>
  <si>
    <t>Antigua ja Barbuda</t>
  </si>
  <si>
    <t>Arabiemiirikunnat</t>
  </si>
  <si>
    <t>Argentiina</t>
  </si>
  <si>
    <t>Armenia</t>
  </si>
  <si>
    <t>Aruba</t>
  </si>
  <si>
    <t>Australia</t>
  </si>
  <si>
    <t>Azerbaidžan</t>
  </si>
  <si>
    <t>Azorit</t>
  </si>
  <si>
    <t>Bahama</t>
  </si>
  <si>
    <t>Bahrain</t>
  </si>
  <si>
    <t>Bangladesh</t>
  </si>
  <si>
    <t>Barbados</t>
  </si>
  <si>
    <t>Belgia</t>
  </si>
  <si>
    <t>Belize</t>
  </si>
  <si>
    <t>Benin</t>
  </si>
  <si>
    <t>Bermuda</t>
  </si>
  <si>
    <t>Bhutan</t>
  </si>
  <si>
    <t>Bolivia</t>
  </si>
  <si>
    <t>Bosnia ja Hertsegovina</t>
  </si>
  <si>
    <t>Botswana</t>
  </si>
  <si>
    <t>Brasilia</t>
  </si>
  <si>
    <t>Britannia</t>
  </si>
  <si>
    <t>Brunei</t>
  </si>
  <si>
    <t>Bulgaria</t>
  </si>
  <si>
    <t>Burkina Faso</t>
  </si>
  <si>
    <t>Burundi</t>
  </si>
  <si>
    <t>Chile</t>
  </si>
  <si>
    <t>Cookinsaaret</t>
  </si>
  <si>
    <t>Costa Rica</t>
  </si>
  <si>
    <t>Curaçao</t>
  </si>
  <si>
    <t>Djibouti</t>
  </si>
  <si>
    <t>Dominica</t>
  </si>
  <si>
    <t>Dominikaaninen tasavalta</t>
  </si>
  <si>
    <t>Ecuador</t>
  </si>
  <si>
    <t>Egypti</t>
  </si>
  <si>
    <t>El Salvador</t>
  </si>
  <si>
    <t>Eritrea</t>
  </si>
  <si>
    <t>Espanja</t>
  </si>
  <si>
    <t>Etelä-Afrikka</t>
  </si>
  <si>
    <t>Etelä-Sudan</t>
  </si>
  <si>
    <t>Etiopia</t>
  </si>
  <si>
    <t>Fidži</t>
  </si>
  <si>
    <t>Filippiinit</t>
  </si>
  <si>
    <t>Färsaaret</t>
  </si>
  <si>
    <t>Gabon</t>
  </si>
  <si>
    <t>Gambia</t>
  </si>
  <si>
    <t>Georgia</t>
  </si>
  <si>
    <t>Ghana</t>
  </si>
  <si>
    <t>Grenada</t>
  </si>
  <si>
    <t>Grönlanti</t>
  </si>
  <si>
    <t>Guadeloupe</t>
  </si>
  <si>
    <t>Guatemala</t>
  </si>
  <si>
    <t>Guinea</t>
  </si>
  <si>
    <t>Guinea-Bissau</t>
  </si>
  <si>
    <t>Guyana</t>
  </si>
  <si>
    <t>Haiti</t>
  </si>
  <si>
    <t>Honduras</t>
  </si>
  <si>
    <t>Indonesia</t>
  </si>
  <si>
    <t>Intia</t>
  </si>
  <si>
    <t>Irak</t>
  </si>
  <si>
    <t>Iran</t>
  </si>
  <si>
    <t>Irlanti</t>
  </si>
  <si>
    <t>Islanti</t>
  </si>
  <si>
    <t>Israel</t>
  </si>
  <si>
    <t>Italia</t>
  </si>
  <si>
    <t>Itä-Timor</t>
  </si>
  <si>
    <t>Itävalta</t>
  </si>
  <si>
    <t>Jamaika</t>
  </si>
  <si>
    <t>Japani</t>
  </si>
  <si>
    <t>Jemen</t>
  </si>
  <si>
    <t>Jordania</t>
  </si>
  <si>
    <t>Kambodža</t>
  </si>
  <si>
    <t>Kamerun</t>
  </si>
  <si>
    <t>Kanada</t>
  </si>
  <si>
    <t>Kanarian saaret</t>
  </si>
  <si>
    <t>Kap Verde</t>
  </si>
  <si>
    <t>Kazakstan</t>
  </si>
  <si>
    <t>Kenia</t>
  </si>
  <si>
    <t>Keski-Afrikan tasavalta</t>
  </si>
  <si>
    <t>Kiina</t>
  </si>
  <si>
    <t>    Hongkong</t>
  </si>
  <si>
    <t>Kirgisia</t>
  </si>
  <si>
    <t>Kolumbia</t>
  </si>
  <si>
    <t>Komorit</t>
  </si>
  <si>
    <t>Kongo (Kongo-Brazzaville)</t>
  </si>
  <si>
    <t>Kongon demokraattinen tasavalta (Kongo-Kinshasa)</t>
  </si>
  <si>
    <t>Korean demokraattinen kansantasavalta (Pohjois-Korea)</t>
  </si>
  <si>
    <t>Korean tasavalta (Etelä-Korea)</t>
  </si>
  <si>
    <t>Kosovo</t>
  </si>
  <si>
    <t>Kreikka</t>
  </si>
  <si>
    <t>Kroatia</t>
  </si>
  <si>
    <t>Kuuba</t>
  </si>
  <si>
    <t>Kuwait</t>
  </si>
  <si>
    <t>Kypros</t>
  </si>
  <si>
    <t>Laos</t>
  </si>
  <si>
    <t>Latvia</t>
  </si>
  <si>
    <t>Lesotho</t>
  </si>
  <si>
    <t>Libanon</t>
  </si>
  <si>
    <t>Liberia</t>
  </si>
  <si>
    <t>Libya</t>
  </si>
  <si>
    <t>Liechtenstein</t>
  </si>
  <si>
    <t>Liettua</t>
  </si>
  <si>
    <t>Luxemburg</t>
  </si>
  <si>
    <t>Madagaskar</t>
  </si>
  <si>
    <t>Madeira</t>
  </si>
  <si>
    <t>Makedonia</t>
  </si>
  <si>
    <t>Malawi</t>
  </si>
  <si>
    <t>Malediivit</t>
  </si>
  <si>
    <t>Malesia</t>
  </si>
  <si>
    <t>Mali</t>
  </si>
  <si>
    <t>Malta</t>
  </si>
  <si>
    <t>Marokko</t>
  </si>
  <si>
    <t>Marshallinsaaret</t>
  </si>
  <si>
    <t>Martinique</t>
  </si>
  <si>
    <t>Mauritania</t>
  </si>
  <si>
    <t>Mauritius</t>
  </si>
  <si>
    <t>Meksiko</t>
  </si>
  <si>
    <t>Mikronesia</t>
  </si>
  <si>
    <t>Moldova</t>
  </si>
  <si>
    <t>Monaco</t>
  </si>
  <si>
    <t>Mongolia</t>
  </si>
  <si>
    <t>Montenegro</t>
  </si>
  <si>
    <t>Mosambik</t>
  </si>
  <si>
    <t>Myanmar (Burma)</t>
  </si>
  <si>
    <t>Namibia</t>
  </si>
  <si>
    <t>Neitsytsaaret (USA)</t>
  </si>
  <si>
    <t>Nepal</t>
  </si>
  <si>
    <t>Nicaragua</t>
  </si>
  <si>
    <t>Niger</t>
  </si>
  <si>
    <t>Nigeria</t>
  </si>
  <si>
    <t>Norja</t>
  </si>
  <si>
    <t>Norsunluurannikko</t>
  </si>
  <si>
    <t>Oman</t>
  </si>
  <si>
    <t>Pakistan</t>
  </si>
  <si>
    <t>Palau</t>
  </si>
  <si>
    <t>Palestiinalaisalue</t>
  </si>
  <si>
    <t>Panama</t>
  </si>
  <si>
    <t>Papua-Uusi-Guinea</t>
  </si>
  <si>
    <t>Paraguay</t>
  </si>
  <si>
    <t>Peru</t>
  </si>
  <si>
    <t>Portugali</t>
  </si>
  <si>
    <t>Puerto Rico</t>
  </si>
  <si>
    <t>Puola</t>
  </si>
  <si>
    <t>Qatar</t>
  </si>
  <si>
    <t>Ranska</t>
  </si>
  <si>
    <t>Romania</t>
  </si>
  <si>
    <t>Ruanda</t>
  </si>
  <si>
    <t>Ruotsi</t>
  </si>
  <si>
    <t>Saint Kitts ja Nevis</t>
  </si>
  <si>
    <t>Saint Lucia</t>
  </si>
  <si>
    <t>Saint Vincent ja Grenadiinit</t>
  </si>
  <si>
    <t>Saksa</t>
  </si>
  <si>
    <t>Salomonsaaret</t>
  </si>
  <si>
    <t>Sambia</t>
  </si>
  <si>
    <t>Samoa</t>
  </si>
  <si>
    <t>San Marino</t>
  </si>
  <si>
    <t>São Tomé ja Príncipe</t>
  </si>
  <si>
    <t>Saudi-Arabia</t>
  </si>
  <si>
    <t>Senegal</t>
  </si>
  <si>
    <t>Serbia</t>
  </si>
  <si>
    <t>Seychellit</t>
  </si>
  <si>
    <t>Sierra Leone</t>
  </si>
  <si>
    <t>Singapore</t>
  </si>
  <si>
    <t>Slovakia</t>
  </si>
  <si>
    <t>Slovenia</t>
  </si>
  <si>
    <t>Somalia</t>
  </si>
  <si>
    <t>Sri Lanka</t>
  </si>
  <si>
    <t>Sudan</t>
  </si>
  <si>
    <t>Suriname</t>
  </si>
  <si>
    <t>Swazimaa</t>
  </si>
  <si>
    <t>Sveitsi</t>
  </si>
  <si>
    <t>Syyria</t>
  </si>
  <si>
    <t>Tadžikistan</t>
  </si>
  <si>
    <t>Taiwan</t>
  </si>
  <si>
    <t>Tansania</t>
  </si>
  <si>
    <t>Tanska</t>
  </si>
  <si>
    <t>Thaimaa</t>
  </si>
  <si>
    <t>Togo</t>
  </si>
  <si>
    <t>Tonga</t>
  </si>
  <si>
    <t>Trinidad ja Tobago</t>
  </si>
  <si>
    <t>Tšad</t>
  </si>
  <si>
    <t>Tšekki</t>
  </si>
  <si>
    <t>Tunisia</t>
  </si>
  <si>
    <t>Turkki</t>
  </si>
  <si>
    <t>    Istanbul</t>
  </si>
  <si>
    <t>Turkmenistan</t>
  </si>
  <si>
    <t>Uganda</t>
  </si>
  <si>
    <t>Ukraina</t>
  </si>
  <si>
    <t>Unkari</t>
  </si>
  <si>
    <t>Uruguay</t>
  </si>
  <si>
    <t>Uusi-Seelanti</t>
  </si>
  <si>
    <t>Uzbekistan</t>
  </si>
  <si>
    <t>Valko-Venäjä</t>
  </si>
  <si>
    <t>Vanuatu</t>
  </si>
  <si>
    <t>Venezuela</t>
  </si>
  <si>
    <t>Venäjä</t>
  </si>
  <si>
    <t>    Moskova</t>
  </si>
  <si>
    <t>    Pietari</t>
  </si>
  <si>
    <t>Vietnam</t>
  </si>
  <si>
    <t>Viro</t>
  </si>
  <si>
    <t>Yhdysvallat</t>
  </si>
  <si>
    <t>    New York, Los Angeles, Washington</t>
  </si>
  <si>
    <t>Zimbabwe</t>
  </si>
  <si>
    <t>Maa, jota ei ole erikseen mainittu</t>
  </si>
  <si>
    <t>Päiväraha lasketaan matkavuorokausittain. Matkavuorokausi on 24 tuntia työmatkan alkamisesta tai edellisen matkavuorokauden päättymisestä.</t>
  </si>
  <si>
    <t>Kilometrikorvaus</t>
  </si>
  <si>
    <t>lisämatkustaja</t>
  </si>
  <si>
    <t>Kokopäiväraha, kotimaa</t>
  </si>
  <si>
    <t>Osapäiväraha, kotimaa</t>
  </si>
  <si>
    <t>Ateriakorvaus, kotimaa</t>
  </si>
  <si>
    <t>    Lontoo ja Edinburgh</t>
  </si>
  <si>
    <t>Ateriakorvaus 11,00 euroa (ateriakorvaus voidaan maksaa työmatkoilta, joilta palkansaajalle ei makseta päivärahaa).</t>
  </si>
  <si>
    <t>Matkalasku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</si>
</sst>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3">
    <font>
      <sz val="12"/>
      <color theme="1"/>
      <name val="Arial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theme="1"/>
      <name val="Gentium Basic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333333"/>
      <name val="Arial"/>
      <family val="2"/>
    </font>
    <font>
      <b/>
      <sz val="8"/>
      <color rgb="FF333333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/>
      <top/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/>
      <right style="thin">
        <color rgb="FFAEABAB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EABAB"/>
      </top>
      <bottom style="thin">
        <color rgb="FFAEABAB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3" borderId="6" xfId="0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6" fillId="0" borderId="7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0" xfId="0" applyFont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21" fillId="0" borderId="0" xfId="0" applyFont="1"/>
    <xf numFmtId="0" fontId="1" fillId="2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14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1" fontId="9" fillId="2" borderId="7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Protection="1">
      <protection locked="0"/>
    </xf>
    <xf numFmtId="0" fontId="2" fillId="3" borderId="3" xfId="0" applyFont="1" applyFill="1" applyBorder="1" applyAlignment="1">
      <alignment horizontal="left"/>
    </xf>
    <xf numFmtId="0" fontId="3" fillId="0" borderId="4" xfId="0" applyFont="1" applyBorder="1"/>
    <xf numFmtId="164" fontId="2" fillId="3" borderId="3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8" fillId="2" borderId="8" xfId="0" applyFont="1" applyFill="1" applyBorder="1" applyAlignment="1" applyProtection="1">
      <alignment horizontal="left"/>
      <protection locked="0"/>
    </xf>
    <xf numFmtId="0" fontId="3" fillId="0" borderId="9" xfId="0" applyFont="1" applyBorder="1" applyProtection="1">
      <protection locked="0"/>
    </xf>
    <xf numFmtId="0" fontId="7" fillId="3" borderId="3" xfId="0" applyFont="1" applyFill="1" applyBorder="1" applyAlignment="1">
      <alignment horizontal="center"/>
    </xf>
    <xf numFmtId="0" fontId="3" fillId="0" borderId="5" xfId="0" applyFont="1" applyBorder="1"/>
    <xf numFmtId="0" fontId="22" fillId="0" borderId="13" xfId="1" applyBorder="1" applyAlignment="1">
      <alignment horizontal="center"/>
    </xf>
    <xf numFmtId="0" fontId="22" fillId="0" borderId="13" xfId="1" applyBorder="1"/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4" borderId="26" xfId="0" applyFont="1" applyFill="1" applyBorder="1" applyAlignment="1">
      <alignment horizontal="left" wrapText="1"/>
    </xf>
    <xf numFmtId="0" fontId="1" fillId="4" borderId="27" xfId="0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/>
    </xf>
    <xf numFmtId="0" fontId="3" fillId="0" borderId="1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14" fontId="17" fillId="2" borderId="3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wrapText="1"/>
      <protection locked="0"/>
    </xf>
    <xf numFmtId="0" fontId="10" fillId="3" borderId="10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/>
    </xf>
    <xf numFmtId="0" fontId="20" fillId="0" borderId="5" xfId="0" applyFont="1" applyBorder="1"/>
    <xf numFmtId="0" fontId="20" fillId="0" borderId="4" xfId="0" applyFont="1" applyBorder="1"/>
    <xf numFmtId="0" fontId="1" fillId="2" borderId="1" xfId="0" applyFont="1" applyFill="1" applyBorder="1" applyAlignment="1">
      <alignment horizontal="left" wrapText="1"/>
    </xf>
    <xf numFmtId="0" fontId="3" fillId="0" borderId="15" xfId="0" applyFont="1" applyBorder="1"/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1</xdr:row>
      <xdr:rowOff>9525</xdr:rowOff>
    </xdr:from>
    <xdr:ext cx="87630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vero.fi/syventavat-vero-ohjeet/paatokset/47405/verohallinnon-p%C3%A4%C3%A4t%C3%B6s-verovapaista-matkakustannusten-korvauksista-vuonna-2021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tabSelected="1" topLeftCell="A35" zoomScale="120" zoomScaleNormal="120" workbookViewId="0">
      <selection activeCell="F54" sqref="F54"/>
    </sheetView>
  </sheetViews>
  <sheetFormatPr baseColWidth="10" defaultColWidth="11.28515625" defaultRowHeight="15" customHeight="1"/>
  <cols>
    <col min="1" max="1" width="18.5703125" customWidth="1"/>
    <col min="2" max="2" width="18.7109375" customWidth="1"/>
    <col min="3" max="3" width="24.28515625" customWidth="1"/>
    <col min="4" max="4" width="10.85546875" customWidth="1"/>
    <col min="5" max="5" width="15.7109375" customWidth="1"/>
    <col min="6" max="7" width="10.7109375" customWidth="1"/>
    <col min="8" max="8" width="10.140625" customWidth="1"/>
    <col min="9" max="11" width="9.5703125" customWidth="1"/>
    <col min="12" max="13" width="8.42578125" customWidth="1"/>
    <col min="14" max="14" width="10.28515625" customWidth="1"/>
    <col min="15" max="15" width="8.42578125" customWidth="1"/>
    <col min="16" max="16" width="8.42578125" hidden="1" customWidth="1"/>
    <col min="17" max="17" width="8.28515625" hidden="1" customWidth="1"/>
    <col min="18" max="18" width="8.42578125" hidden="1" customWidth="1"/>
    <col min="19" max="22" width="8.42578125" customWidth="1"/>
    <col min="23" max="26" width="8.28515625" customWidth="1"/>
  </cols>
  <sheetData>
    <row r="1" spans="1:26" ht="30" customHeight="1">
      <c r="A1" s="1"/>
      <c r="B1" s="84" t="s">
        <v>259</v>
      </c>
      <c r="C1" s="85"/>
      <c r="D1" s="1"/>
      <c r="E1" s="1"/>
      <c r="F1" s="1" t="s">
        <v>0</v>
      </c>
      <c r="G1" s="1"/>
      <c r="H1" s="1"/>
      <c r="I1" s="1"/>
      <c r="J1" s="86" t="s">
        <v>1</v>
      </c>
      <c r="K1" s="87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 spans="1:26" ht="18" customHeight="1">
      <c r="A3" s="4" t="s">
        <v>2</v>
      </c>
      <c r="B3" s="88"/>
      <c r="C3" s="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ht="16">
      <c r="A4" s="4"/>
      <c r="B4" s="5"/>
      <c r="C4" s="5"/>
      <c r="D4" s="1"/>
      <c r="E4" s="6"/>
      <c r="F4" s="6"/>
      <c r="G4" s="6"/>
      <c r="H4" s="6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 spans="1:26" ht="16.5" customHeight="1">
      <c r="A5" s="4" t="s">
        <v>3</v>
      </c>
      <c r="B5" s="90"/>
      <c r="C5" s="8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</row>
    <row r="6" spans="1:26" ht="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</row>
    <row r="7" spans="1:26" ht="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</row>
    <row r="8" spans="1:26" ht="18">
      <c r="A8" s="73" t="s">
        <v>4</v>
      </c>
      <c r="B8" s="74"/>
      <c r="C8" s="74"/>
      <c r="D8" s="58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8" t="s">
        <v>5</v>
      </c>
      <c r="B9" s="8" t="s">
        <v>6</v>
      </c>
      <c r="C9" s="77" t="s">
        <v>7</v>
      </c>
      <c r="D9" s="78"/>
      <c r="E9" s="10" t="s">
        <v>8</v>
      </c>
      <c r="F9" s="10" t="s">
        <v>9</v>
      </c>
      <c r="G9" s="10" t="s">
        <v>10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6">
      <c r="A10" s="51"/>
      <c r="B10" s="52"/>
      <c r="C10" s="91"/>
      <c r="D10" s="72"/>
      <c r="E10" s="53"/>
      <c r="F10" s="12" t="str">
        <f>IF(E10&gt;0,'Ulkomaan päivärahat 2021'!$H$5,"")</f>
        <v/>
      </c>
      <c r="G10" s="12" t="str">
        <f>IF(E10&gt;0,PRODUCT(E10,'Ulkomaan päivärahat 2021'!$H$5,),"")</f>
        <v/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>
      <c r="A11" s="41"/>
      <c r="B11" s="52"/>
      <c r="C11" s="91"/>
      <c r="D11" s="72"/>
      <c r="E11" s="54"/>
      <c r="F11" s="12" t="str">
        <f>IF(E11&gt;0,'Ulkomaan päivärahat 2021'!$H$5,"")</f>
        <v/>
      </c>
      <c r="G11" s="12" t="str">
        <f>IF(E11&gt;0,PRODUCT(E11,'Ulkomaan päivärahat 2021'!$H$5,),"")</f>
        <v/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>
      <c r="A12" s="41"/>
      <c r="B12" s="52"/>
      <c r="C12" s="91"/>
      <c r="D12" s="72"/>
      <c r="E12" s="54"/>
      <c r="F12" s="12" t="str">
        <f>IF(E12&gt;0,'Ulkomaan päivärahat 2021'!$H$5,"")</f>
        <v/>
      </c>
      <c r="G12" s="12" t="str">
        <f>IF(E12&gt;0,PRODUCT(E12,'Ulkomaan päivärahat 2021'!$H$5,),"")</f>
        <v/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>
      <c r="A13" s="41"/>
      <c r="B13" s="52"/>
      <c r="C13" s="91"/>
      <c r="D13" s="72"/>
      <c r="E13" s="54"/>
      <c r="F13" s="12" t="str">
        <f>IF(E13&gt;0,'Ulkomaan päivärahat 2021'!$H$5,"")</f>
        <v/>
      </c>
      <c r="G13" s="12" t="str">
        <f>IF(E13&gt;0,PRODUCT(E13,'Ulkomaan päivärahat 2021'!$H$5,),"")</f>
        <v/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>
      <c r="A14" s="41"/>
      <c r="B14" s="52"/>
      <c r="C14" s="91"/>
      <c r="D14" s="72"/>
      <c r="E14" s="54"/>
      <c r="F14" s="12" t="str">
        <f>IF(E14&gt;0,'Ulkomaan päivärahat 2021'!$H$5,"")</f>
        <v/>
      </c>
      <c r="G14" s="12" t="str">
        <f>IF(E14&gt;0,PRODUCT(E14,'Ulkomaan päivärahat 2021'!$H$5,),"")</f>
        <v/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>
      <c r="A15" s="41"/>
      <c r="B15" s="52"/>
      <c r="C15" s="91"/>
      <c r="D15" s="72"/>
      <c r="E15" s="54"/>
      <c r="F15" s="12" t="str">
        <f>IF(E15&gt;0,'Ulkomaan päivärahat 2021'!$H$5,"")</f>
        <v/>
      </c>
      <c r="G15" s="12" t="str">
        <f>IF(E15&gt;0,PRODUCT(E15,'Ulkomaan päivärahat 2021'!$H$5,),"")</f>
        <v/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>
      <c r="A16" s="41"/>
      <c r="B16" s="52"/>
      <c r="C16" s="91"/>
      <c r="D16" s="72"/>
      <c r="E16" s="54"/>
      <c r="F16" s="12" t="str">
        <f>IF(E16&gt;0,'Ulkomaan päivärahat 2021'!$H$5,"")</f>
        <v/>
      </c>
      <c r="G16" s="12" t="str">
        <f>IF(E16&gt;0,PRODUCT(E16,'Ulkomaan päivärahat 2021'!$H$5,),"")</f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>
      <c r="A17" s="41"/>
      <c r="B17" s="52"/>
      <c r="C17" s="91"/>
      <c r="D17" s="72"/>
      <c r="E17" s="54"/>
      <c r="F17" s="12" t="str">
        <f>IF(E17&gt;0,'Ulkomaan päivärahat 2021'!$H$5,"")</f>
        <v/>
      </c>
      <c r="G17" s="12" t="str">
        <f>IF(E17&gt;0,PRODUCT(E17,'Ulkomaan päivärahat 2021'!$H$5,),"")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>
      <c r="A18" s="41"/>
      <c r="B18" s="52"/>
      <c r="C18" s="91"/>
      <c r="D18" s="72"/>
      <c r="E18" s="54"/>
      <c r="F18" s="12" t="str">
        <f>IF(E18&gt;0,'Ulkomaan päivärahat 2021'!$H$5,"")</f>
        <v/>
      </c>
      <c r="G18" s="12" t="str">
        <f>IF(E18&gt;0,PRODUCT(E18,'Ulkomaan päivärahat 2021'!$H$5,),"")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>
      <c r="A19" s="41"/>
      <c r="B19" s="52"/>
      <c r="C19" s="91"/>
      <c r="D19" s="72"/>
      <c r="E19" s="54"/>
      <c r="F19" s="12" t="str">
        <f>IF(E19&gt;0,'Ulkomaan päivärahat 2021'!$H$5,"")</f>
        <v/>
      </c>
      <c r="G19" s="12" t="str">
        <f>IF(E19&gt;0,PRODUCT(E19,'Ulkomaan päivärahat 2021'!$H$5,),"")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>
      <c r="A20" s="41"/>
      <c r="B20" s="52"/>
      <c r="C20" s="91"/>
      <c r="D20" s="72"/>
      <c r="E20" s="54"/>
      <c r="F20" s="12" t="str">
        <f>IF(E20&gt;0,'Ulkomaan päivärahat 2021'!$H$5,"")</f>
        <v/>
      </c>
      <c r="G20" s="12" t="str">
        <f>IF(E20&gt;0,PRODUCT(E20,'Ulkomaan päivärahat 2021'!$H$5,),"")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>
      <c r="A21" s="41"/>
      <c r="B21" s="52"/>
      <c r="C21" s="91"/>
      <c r="D21" s="72"/>
      <c r="E21" s="54"/>
      <c r="F21" s="12" t="str">
        <f>IF(E21&gt;0,'Ulkomaan päivärahat 2021'!$H$5,"")</f>
        <v/>
      </c>
      <c r="G21" s="12" t="str">
        <f>IF(E21&gt;0,PRODUCT(E21,'Ulkomaan päivärahat 2021'!$H$5,),"")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1"/>
      <c r="B22" s="52"/>
      <c r="C22" s="91"/>
      <c r="D22" s="72"/>
      <c r="E22" s="54"/>
      <c r="F22" s="12" t="str">
        <f>IF(E22&gt;0,'Ulkomaan päivärahat 2021'!$H$5,"")</f>
        <v/>
      </c>
      <c r="G22" s="12" t="str">
        <f>IF(E22&gt;0,PRODUCT(E22,'Ulkomaan päivärahat 2021'!$H$5,),"")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1"/>
      <c r="B23" s="52"/>
      <c r="C23" s="91"/>
      <c r="D23" s="72"/>
      <c r="E23" s="54"/>
      <c r="F23" s="12" t="str">
        <f>IF(E23&gt;0,'Ulkomaan päivärahat 2021'!$H$5,"")</f>
        <v/>
      </c>
      <c r="G23" s="12" t="str">
        <f>IF(E23&gt;0,PRODUCT(E23,'Ulkomaan päivärahat 2021'!$H$5,),"")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1"/>
      <c r="B24" s="52"/>
      <c r="C24" s="91"/>
      <c r="D24" s="72"/>
      <c r="E24" s="54"/>
      <c r="F24" s="12" t="str">
        <f>IF(E24&gt;0,'Ulkomaan päivärahat 2021'!$H$5,"")</f>
        <v/>
      </c>
      <c r="G24" s="12" t="str">
        <f>IF(E24&gt;0,PRODUCT(E24,'Ulkomaan päivärahat 2021'!$H$5,),"")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1"/>
      <c r="B25" s="52"/>
      <c r="C25" s="91"/>
      <c r="D25" s="72"/>
      <c r="E25" s="54"/>
      <c r="F25" s="12" t="str">
        <f>IF(E25&gt;0,'Ulkomaan päivärahat 2021'!$H$5,"")</f>
        <v/>
      </c>
      <c r="G25" s="12" t="str">
        <f>IF(E25&gt;0,PRODUCT(E25,'Ulkomaan päivärahat 2021'!$H$5,),"")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1"/>
      <c r="B26" s="52"/>
      <c r="C26" s="91"/>
      <c r="D26" s="72"/>
      <c r="E26" s="54"/>
      <c r="F26" s="12" t="str">
        <f>IF(E26&gt;0,'Ulkomaan päivärahat 2021'!$H$5,"")</f>
        <v/>
      </c>
      <c r="G26" s="12" t="str">
        <f>IF(E26&gt;0,PRODUCT(E26,'Ulkomaan päivärahat 2021'!$H$5,),"")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1"/>
      <c r="B27" s="52"/>
      <c r="C27" s="91"/>
      <c r="D27" s="72"/>
      <c r="E27" s="54"/>
      <c r="F27" s="12" t="str">
        <f>IF(E27&gt;0,'Ulkomaan päivärahat 2021'!$H$5,"")</f>
        <v/>
      </c>
      <c r="G27" s="12" t="str">
        <f>IF(E27&gt;0,PRODUCT(E27,'Ulkomaan päivärahat 2021'!$H$5,),"")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1"/>
      <c r="B28" s="52"/>
      <c r="C28" s="91"/>
      <c r="D28" s="72"/>
      <c r="E28" s="54"/>
      <c r="F28" s="12" t="str">
        <f>IF(E28&gt;0,'Ulkomaan päivärahat 2021'!$H$5,"")</f>
        <v/>
      </c>
      <c r="G28" s="12" t="str">
        <f>IF(E28&gt;0,PRODUCT(E28,'Ulkomaan päivärahat 2021'!$H$5,),"")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1"/>
      <c r="B29" s="52"/>
      <c r="C29" s="91"/>
      <c r="D29" s="72"/>
      <c r="E29" s="54"/>
      <c r="F29" s="12" t="str">
        <f>IF(E29&gt;0,'Ulkomaan päivärahat 2021'!$H$5,"")</f>
        <v/>
      </c>
      <c r="G29" s="12" t="str">
        <f>IF(E29&gt;0,PRODUCT(E29,'Ulkomaan päivärahat 2021'!$H$5,),"")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1"/>
      <c r="B30" s="52"/>
      <c r="C30" s="91"/>
      <c r="D30" s="72"/>
      <c r="E30" s="54"/>
      <c r="F30" s="12" t="str">
        <f>IF(E30&gt;0,'Ulkomaan päivärahat 2021'!$H$5,"")</f>
        <v/>
      </c>
      <c r="G30" s="12" t="str">
        <f>IF(E30&gt;0,PRODUCT(E30,'Ulkomaan päivärahat 2021'!$H$5,),"")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1"/>
      <c r="B31" s="52"/>
      <c r="C31" s="91"/>
      <c r="D31" s="72"/>
      <c r="E31" s="54"/>
      <c r="F31" s="12" t="str">
        <f>IF(E31&gt;0,'Ulkomaan päivärahat 2021'!$H$5,"")</f>
        <v/>
      </c>
      <c r="G31" s="12" t="str">
        <f>IF(E31&gt;0,PRODUCT(E31,'Ulkomaan päivärahat 2021'!$H$5,),"")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1"/>
      <c r="B32" s="52"/>
      <c r="C32" s="91"/>
      <c r="D32" s="72"/>
      <c r="E32" s="54"/>
      <c r="F32" s="12" t="str">
        <f>IF(E32&gt;0,'Ulkomaan päivärahat 2021'!$H$5,"")</f>
        <v/>
      </c>
      <c r="G32" s="12" t="str">
        <f>IF(E32&gt;0,PRODUCT(E32,'Ulkomaan päivärahat 2021'!$H$5,),"")</f>
        <v/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1"/>
      <c r="B33" s="52"/>
      <c r="C33" s="91"/>
      <c r="D33" s="72"/>
      <c r="E33" s="54"/>
      <c r="F33" s="12" t="str">
        <f>IF(E33&gt;0,'Ulkomaan päivärahat 2021'!$H$5,"")</f>
        <v/>
      </c>
      <c r="G33" s="12" t="str">
        <f>IF(E33&gt;0,PRODUCT(E33,'Ulkomaan päivärahat 2021'!$H$5,),"")</f>
        <v/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1"/>
      <c r="B34" s="52"/>
      <c r="C34" s="91"/>
      <c r="D34" s="72"/>
      <c r="E34" s="54"/>
      <c r="F34" s="12" t="str">
        <f>IF(E34&gt;0,'Ulkomaan päivärahat 2021'!$H$5,"")</f>
        <v/>
      </c>
      <c r="G34" s="12" t="str">
        <f>IF(E34&gt;0,PRODUCT(E34,'Ulkomaan päivärahat 2021'!$H$5,),"")</f>
        <v/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1"/>
      <c r="B35" s="52"/>
      <c r="C35" s="91"/>
      <c r="D35" s="72"/>
      <c r="E35" s="54"/>
      <c r="F35" s="12" t="str">
        <f>IF(E35&gt;0,'Ulkomaan päivärahat 2021'!$H$5,"")</f>
        <v/>
      </c>
      <c r="G35" s="12" t="str">
        <f>IF(E35&gt;0,PRODUCT(E35,'Ulkomaan päivärahat 2021'!$H$5,),"")</f>
        <v/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1"/>
      <c r="B36" s="52"/>
      <c r="C36" s="91"/>
      <c r="D36" s="72"/>
      <c r="E36" s="54"/>
      <c r="F36" s="12" t="str">
        <f>IF(E36&gt;0,'Ulkomaan päivärahat 2021'!$H$5,"")</f>
        <v/>
      </c>
      <c r="G36" s="12" t="str">
        <f>IF(E36&gt;0,PRODUCT(E36,'Ulkomaan päivärahat 2021'!$H$5,),"")</f>
        <v/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1"/>
      <c r="B37" s="52"/>
      <c r="C37" s="91"/>
      <c r="D37" s="72"/>
      <c r="E37" s="54"/>
      <c r="F37" s="12" t="str">
        <f>IF(E37&gt;0,'Ulkomaan päivärahat 2021'!$H$5,"")</f>
        <v/>
      </c>
      <c r="G37" s="12" t="str">
        <f>IF(E37&gt;0,PRODUCT(E37,'Ulkomaan päivärahat 2021'!$H$5,),"")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1"/>
      <c r="B38" s="52"/>
      <c r="C38" s="91"/>
      <c r="D38" s="72"/>
      <c r="E38" s="54"/>
      <c r="F38" s="12" t="str">
        <f>IF(E38&gt;0,'Ulkomaan päivärahat 2021'!$H$5,"")</f>
        <v/>
      </c>
      <c r="G38" s="12" t="str">
        <f>IF(E38&gt;0,PRODUCT(E38,'Ulkomaan päivärahat 2021'!$H$5,),"")</f>
        <v/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1"/>
      <c r="B39" s="52"/>
      <c r="C39" s="91"/>
      <c r="D39" s="72"/>
      <c r="E39" s="54"/>
      <c r="F39" s="12" t="str">
        <f>IF(E39&gt;0,'Ulkomaan päivärahat 2021'!$H$5,"")</f>
        <v/>
      </c>
      <c r="G39" s="12" t="str">
        <f>IF(E39&gt;0,PRODUCT(E39,'Ulkomaan päivärahat 2021'!$H$5,),"")</f>
        <v/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1"/>
      <c r="B40" s="52"/>
      <c r="C40" s="91"/>
      <c r="D40" s="72"/>
      <c r="E40" s="54"/>
      <c r="F40" s="12" t="str">
        <f>IF(E40&gt;0,'Ulkomaan päivärahat 2021'!$H$5,"")</f>
        <v/>
      </c>
      <c r="G40" s="12" t="str">
        <f>IF(E40&gt;0,PRODUCT(E40,'Ulkomaan päivärahat 2021'!$H$5,),"")</f>
        <v/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1"/>
      <c r="B41" s="52"/>
      <c r="C41" s="91"/>
      <c r="D41" s="72"/>
      <c r="E41" s="54"/>
      <c r="F41" s="12" t="str">
        <f>IF(E41&gt;0,'Ulkomaan päivärahat 2021'!$H$5,"")</f>
        <v/>
      </c>
      <c r="G41" s="12" t="str">
        <f>IF(E41&gt;0,PRODUCT(E41,'Ulkomaan päivärahat 2021'!$H$5,),"")</f>
        <v/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1"/>
      <c r="B42" s="52"/>
      <c r="C42" s="91"/>
      <c r="D42" s="72"/>
      <c r="E42" s="54"/>
      <c r="F42" s="12" t="str">
        <f>IF(E42&gt;0,'Ulkomaan päivärahat 2021'!$H$5,"")</f>
        <v/>
      </c>
      <c r="G42" s="12" t="str">
        <f>IF(E42&gt;0,PRODUCT(E42,'Ulkomaan päivärahat 2021'!$H$5,),"")</f>
        <v/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1"/>
      <c r="B43" s="52"/>
      <c r="C43" s="91"/>
      <c r="D43" s="72"/>
      <c r="E43" s="54"/>
      <c r="F43" s="12" t="str">
        <f>IF(E43&gt;0,'Ulkomaan päivärahat 2021'!$H$5,"")</f>
        <v/>
      </c>
      <c r="G43" s="12" t="str">
        <f>IF(E43&gt;0,PRODUCT(E43,'Ulkomaan päivärahat 2021'!$H$5,),"")</f>
        <v/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1"/>
      <c r="B44" s="52"/>
      <c r="C44" s="91"/>
      <c r="D44" s="72"/>
      <c r="E44" s="54"/>
      <c r="F44" s="12" t="str">
        <f>IF(E44&gt;0,'Ulkomaan päivärahat 2021'!$H$5,"")</f>
        <v/>
      </c>
      <c r="G44" s="12" t="str">
        <f>IF(E44&gt;0,PRODUCT(E44,'Ulkomaan päivärahat 2021'!$H$5,),"")</f>
        <v/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1"/>
      <c r="B45" s="52"/>
      <c r="C45" s="91"/>
      <c r="D45" s="72"/>
      <c r="E45" s="54"/>
      <c r="F45" s="12" t="str">
        <f>IF(E45&gt;0,'Ulkomaan päivärahat 2021'!$H$5,"")</f>
        <v/>
      </c>
      <c r="G45" s="12" t="str">
        <f>IF(E45&gt;0,PRODUCT(E45,'Ulkomaan päivärahat 2021'!$H$5,),"")</f>
        <v/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1"/>
      <c r="B46" s="52"/>
      <c r="C46" s="91"/>
      <c r="D46" s="72"/>
      <c r="E46" s="54"/>
      <c r="F46" s="12" t="str">
        <f>IF(E46&gt;0,'Ulkomaan päivärahat 2021'!$H$5,"")</f>
        <v/>
      </c>
      <c r="G46" s="12" t="str">
        <f>IF(E46&gt;0,PRODUCT(E46,'Ulkomaan päivärahat 2021'!$H$5,),"")</f>
        <v/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1"/>
      <c r="B47" s="52"/>
      <c r="C47" s="91"/>
      <c r="D47" s="72"/>
      <c r="E47" s="54"/>
      <c r="F47" s="12" t="str">
        <f>IF(E47&gt;0,'Ulkomaan päivärahat 2021'!$H$5,"")</f>
        <v/>
      </c>
      <c r="G47" s="12" t="str">
        <f>IF(E47&gt;0,PRODUCT(E47,'Ulkomaan päivärahat 2021'!$H$5,),"")</f>
        <v/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92" t="s">
        <v>11</v>
      </c>
      <c r="F48" s="83"/>
      <c r="G48" s="13">
        <f>SUM(G10:G47)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4"/>
      <c r="F49" s="14"/>
      <c r="G49" s="14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4"/>
      <c r="F50" s="14"/>
      <c r="G50" s="14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4"/>
      <c r="F51" s="14"/>
      <c r="G51" s="14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"/>
      <c r="B52" s="73" t="s">
        <v>12</v>
      </c>
      <c r="C52" s="58"/>
      <c r="D52" s="7"/>
      <c r="E52" s="16"/>
      <c r="F52" s="16"/>
      <c r="G52" s="16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93" t="s">
        <v>13</v>
      </c>
      <c r="B53" s="94"/>
      <c r="C53" s="94"/>
      <c r="D53" s="95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3.5" customHeight="1">
      <c r="A54" s="77" t="s">
        <v>14</v>
      </c>
      <c r="B54" s="78"/>
      <c r="C54" s="69" t="s">
        <v>15</v>
      </c>
      <c r="D54" s="70"/>
      <c r="E54" s="17" t="s">
        <v>16</v>
      </c>
      <c r="F54" s="9" t="s">
        <v>17</v>
      </c>
      <c r="G54" s="10" t="s">
        <v>18</v>
      </c>
      <c r="H54" s="18"/>
      <c r="I54" s="18"/>
      <c r="J54" s="96" t="s">
        <v>258</v>
      </c>
      <c r="K54" s="97"/>
      <c r="L54" s="97"/>
      <c r="M54" s="8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6">
      <c r="A55" s="46"/>
      <c r="B55" s="47"/>
      <c r="C55" s="98"/>
      <c r="D55" s="99"/>
      <c r="E55" s="43"/>
      <c r="F55" s="49"/>
      <c r="G55" s="19">
        <f>_xlfn.IFS(F55="osapäiväraha",'Ulkomaan päivärahat 2021'!$H$8,F55="kokopäiväraha",'Ulkomaan päivärahat 2021'!$H$9,F55="",0,F55="osapäiväraha (vähennetty 1 ilmainen ateria)",'Ulkomaan päivärahat 2021'!$H$10,F55="kokopäiväraha (vähennetty 2 ilmaista ateriaa)",'Ulkomaan päivärahat 2021'!$H$11)</f>
        <v>0</v>
      </c>
      <c r="H55" s="20"/>
      <c r="I55" s="20"/>
      <c r="J55" s="20"/>
      <c r="K55" s="20"/>
      <c r="L55" s="20"/>
      <c r="M55" s="20"/>
      <c r="N55" s="35"/>
      <c r="O55" s="35"/>
      <c r="P55" s="20"/>
      <c r="Q55" s="5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6">
      <c r="A56" s="46"/>
      <c r="B56" s="47"/>
      <c r="C56" s="98"/>
      <c r="D56" s="99"/>
      <c r="E56" s="43"/>
      <c r="F56" s="49"/>
      <c r="G56" s="19">
        <f>_xlfn.IFS(F56="osapäiväraha",'Ulkomaan päivärahat 2021'!$H$8,F56="kokopäiväraha",'Ulkomaan päivärahat 2021'!$H$9,F56="",0,F56="osapäiväraha (vähennetty 1 ilmainen ateria)",'Ulkomaan päivärahat 2021'!$H$10,F56="kokopäiväraha (vähennetty 2 ilmaista ateriaa)",'Ulkomaan päivärahat 2021'!$H$11)</f>
        <v>0</v>
      </c>
      <c r="H56" s="20"/>
      <c r="I56" s="20"/>
      <c r="J56" s="20"/>
      <c r="K56" s="20"/>
      <c r="L56" s="20"/>
      <c r="M56" s="20"/>
      <c r="N56" s="35"/>
      <c r="O56" s="35"/>
      <c r="P56" s="20"/>
      <c r="Q56" s="5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6">
      <c r="A57" s="46"/>
      <c r="B57" s="47"/>
      <c r="C57" s="98"/>
      <c r="D57" s="99"/>
      <c r="E57" s="43"/>
      <c r="F57" s="49"/>
      <c r="G57" s="19">
        <f>_xlfn.IFS(F57="osapäiväraha",'Ulkomaan päivärahat 2021'!$H$8,F57="kokopäiväraha",'Ulkomaan päivärahat 2021'!$H$9,F57="",0,F57="osapäiväraha (vähennetty 1 ilmainen ateria)",'Ulkomaan päivärahat 2021'!$H$10,F57="kokopäiväraha (vähennetty 2 ilmaista ateriaa)",'Ulkomaan päivärahat 2021'!$H$11)</f>
        <v>0</v>
      </c>
      <c r="H57" s="20"/>
      <c r="I57" s="20"/>
      <c r="J57" s="20"/>
      <c r="K57" s="20"/>
      <c r="L57" s="20"/>
      <c r="M57" s="20"/>
      <c r="N57" s="35"/>
      <c r="O57" s="35"/>
      <c r="P57" s="20"/>
      <c r="Q57" s="5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6">
      <c r="A58" s="46"/>
      <c r="B58" s="47"/>
      <c r="C58" s="98"/>
      <c r="D58" s="99"/>
      <c r="E58" s="43"/>
      <c r="F58" s="49"/>
      <c r="G58" s="19">
        <f>_xlfn.IFS(F58="osapäiväraha",'Ulkomaan päivärahat 2021'!$H$8,F58="kokopäiväraha",'Ulkomaan päivärahat 2021'!$H$9,F58="",0,F58="osapäiväraha (vähennetty 1 ilmainen ateria)",'Ulkomaan päivärahat 2021'!$H$10,F58="kokopäiväraha (vähennetty 2 ilmaista ateriaa)",'Ulkomaan päivärahat 2021'!$H$11)</f>
        <v>0</v>
      </c>
      <c r="H58" s="20"/>
      <c r="I58" s="20"/>
      <c r="J58" s="20"/>
      <c r="K58" s="20"/>
      <c r="L58" s="20"/>
      <c r="M58" s="20"/>
      <c r="N58" s="35"/>
      <c r="O58" s="35"/>
      <c r="P58" s="20"/>
      <c r="Q58" s="5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6">
      <c r="A59" s="46"/>
      <c r="B59" s="47"/>
      <c r="C59" s="98"/>
      <c r="D59" s="99"/>
      <c r="E59" s="43"/>
      <c r="F59" s="49"/>
      <c r="G59" s="19">
        <f>_xlfn.IFS(F59="osapäiväraha",'Ulkomaan päivärahat 2021'!$H$8,F59="kokopäiväraha",'Ulkomaan päivärahat 2021'!$H$9,F59="",0,F59="osapäiväraha (vähennetty 1 ilmainen ateria)",'Ulkomaan päivärahat 2021'!$H$10,F59="kokopäiväraha (vähennetty 2 ilmaista ateriaa)",'Ulkomaan päivärahat 2021'!$H$11)</f>
        <v>0</v>
      </c>
      <c r="H59" s="20"/>
      <c r="I59" s="20"/>
      <c r="J59" s="20"/>
      <c r="K59" s="20"/>
      <c r="L59" s="20"/>
      <c r="M59" s="20"/>
      <c r="N59" s="35"/>
      <c r="O59" s="35"/>
      <c r="P59" s="20"/>
      <c r="Q59" s="5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6">
      <c r="A60" s="47"/>
      <c r="B60" s="47"/>
      <c r="C60" s="71"/>
      <c r="D60" s="72"/>
      <c r="E60" s="43"/>
      <c r="F60" s="49"/>
      <c r="G60" s="19">
        <f>_xlfn.IFS(F60="osapäiväraha",'Ulkomaan päivärahat 2021'!$H$8,F60="kokopäiväraha",'Ulkomaan päivärahat 2021'!$H$9,F60="",0,F60="osapäiväraha (vähennetty 1 ilmainen ateria)",'Ulkomaan päivärahat 2021'!$H$10,F60="kokopäiväraha (vähennetty 2 ilmaista ateriaa)",'Ulkomaan päivärahat 2021'!$H$11)</f>
        <v>0</v>
      </c>
      <c r="H60" s="20"/>
      <c r="I60" s="20"/>
      <c r="J60" s="20"/>
      <c r="K60" s="20"/>
      <c r="L60" s="20"/>
      <c r="M60" s="20"/>
      <c r="N60" s="35"/>
      <c r="O60" s="35"/>
      <c r="P60" s="20"/>
      <c r="Q60" s="5" t="s">
        <v>19</v>
      </c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6">
      <c r="A61" s="47"/>
      <c r="B61" s="47"/>
      <c r="C61" s="71"/>
      <c r="D61" s="72"/>
      <c r="E61" s="43"/>
      <c r="F61" s="50"/>
      <c r="G61" s="19">
        <f>_xlfn.IFS(F61="osapäiväraha",'Ulkomaan päivärahat 2021'!$H$8,F61="kokopäiväraha",'Ulkomaan päivärahat 2021'!$H$9,F61="",0,F61="osapäiväraha (vähennetty 1 ilmainen ateria)",'Ulkomaan päivärahat 2021'!$H$10,F61="kokopäiväraha (vähennetty 2 ilmaista ateriaa)",'Ulkomaan päivärahat 2021'!$H$11)</f>
        <v>0</v>
      </c>
      <c r="H61" s="20"/>
      <c r="I61" s="20"/>
      <c r="J61" s="60" t="s">
        <v>20</v>
      </c>
      <c r="K61" s="61"/>
      <c r="L61" s="61"/>
      <c r="M61" s="61"/>
      <c r="N61" s="62"/>
      <c r="O61" s="37"/>
      <c r="P61" s="20"/>
      <c r="Q61" s="5" t="s">
        <v>21</v>
      </c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6">
      <c r="A62" s="47"/>
      <c r="B62" s="47"/>
      <c r="C62" s="71"/>
      <c r="D62" s="72"/>
      <c r="E62" s="43"/>
      <c r="F62" s="50"/>
      <c r="G62" s="19">
        <f>_xlfn.IFS(F62="osapäiväraha",'Ulkomaan päivärahat 2021'!$H$8,F62="kokopäiväraha",'Ulkomaan päivärahat 2021'!$H$9,F62="",0,F62="osapäiväraha (vähennetty 1 ilmainen ateria)",'Ulkomaan päivärahat 2021'!$H$10,F62="kokopäiväraha (vähennetty 2 ilmaista ateriaa)",'Ulkomaan päivärahat 2021'!$H$11)</f>
        <v>0</v>
      </c>
      <c r="H62" s="20"/>
      <c r="I62" s="20"/>
      <c r="J62" s="63"/>
      <c r="K62" s="64"/>
      <c r="L62" s="64"/>
      <c r="M62" s="64"/>
      <c r="N62" s="65"/>
      <c r="O62" s="37"/>
      <c r="P62" s="20"/>
      <c r="Q62" s="5" t="s">
        <v>22</v>
      </c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6">
      <c r="A63" s="47"/>
      <c r="B63" s="47"/>
      <c r="C63" s="71"/>
      <c r="D63" s="72"/>
      <c r="E63" s="43"/>
      <c r="F63" s="50"/>
      <c r="G63" s="19">
        <f>_xlfn.IFS(F63="osapäiväraha",'Ulkomaan päivärahat 2021'!$H$8,F63="kokopäiväraha",'Ulkomaan päivärahat 2021'!$H$9,F63="",0,F63="osapäiväraha (vähennetty 1 ilmainen ateria)",'Ulkomaan päivärahat 2021'!$H$10,F63="kokopäiväraha (vähennetty 2 ilmaista ateriaa)",'Ulkomaan päivärahat 2021'!$H$11)</f>
        <v>0</v>
      </c>
      <c r="H63" s="20"/>
      <c r="I63" s="20"/>
      <c r="J63" s="63"/>
      <c r="K63" s="64"/>
      <c r="L63" s="64"/>
      <c r="M63" s="64"/>
      <c r="N63" s="65"/>
      <c r="O63" s="37"/>
      <c r="P63" s="20"/>
      <c r="Q63" s="5" t="s">
        <v>23</v>
      </c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6">
      <c r="A64" s="47"/>
      <c r="B64" s="47"/>
      <c r="C64" s="71"/>
      <c r="D64" s="72"/>
      <c r="E64" s="48"/>
      <c r="F64" s="50"/>
      <c r="G64" s="19">
        <f>_xlfn.IFS(F64="osapäiväraha",'Ulkomaan päivärahat 2021'!$H$8,F64="kokopäiväraha",'Ulkomaan päivärahat 2021'!$H$9,F64="",0,F64="osapäiväraha (vähennetty 1 ilmainen ateria)",'Ulkomaan päivärahat 2021'!$H$10,F64="kokopäiväraha (vähennetty 2 ilmaista ateriaa)",'Ulkomaan päivärahat 2021'!$H$11)</f>
        <v>0</v>
      </c>
      <c r="H64" s="21"/>
      <c r="I64" s="20"/>
      <c r="J64" s="63"/>
      <c r="K64" s="64"/>
      <c r="L64" s="64"/>
      <c r="M64" s="64"/>
      <c r="N64" s="65"/>
      <c r="O64" s="37"/>
      <c r="P64" s="22"/>
      <c r="Q64" s="22"/>
      <c r="R64" s="22"/>
      <c r="S64" s="22"/>
      <c r="T64" s="22"/>
      <c r="U64" s="22"/>
      <c r="V64" s="22"/>
      <c r="W64" s="21"/>
      <c r="X64" s="21"/>
      <c r="Y64" s="21"/>
      <c r="Z64" s="21"/>
    </row>
    <row r="65" spans="1:26" ht="16">
      <c r="A65" s="47"/>
      <c r="B65" s="47"/>
      <c r="C65" s="71"/>
      <c r="D65" s="72"/>
      <c r="E65" s="48"/>
      <c r="F65" s="50"/>
      <c r="G65" s="19">
        <f>_xlfn.IFS(F65="osapäiväraha",'Ulkomaan päivärahat 2021'!$H$8,F65="kokopäiväraha",'Ulkomaan päivärahat 2021'!$H$9,F65="",0,F65="osapäiväraha (vähennetty 1 ilmainen ateria)",'Ulkomaan päivärahat 2021'!$H$10,F65="kokopäiväraha (vähennetty 2 ilmaista ateriaa)",'Ulkomaan päivärahat 2021'!$H$11)</f>
        <v>0</v>
      </c>
      <c r="H65" s="21"/>
      <c r="I65" s="20"/>
      <c r="J65" s="63"/>
      <c r="K65" s="64"/>
      <c r="L65" s="64"/>
      <c r="M65" s="64"/>
      <c r="N65" s="65"/>
      <c r="O65" s="37"/>
      <c r="P65" s="22"/>
      <c r="Q65" s="22"/>
      <c r="R65" s="22"/>
      <c r="S65" s="22"/>
      <c r="T65" s="22"/>
      <c r="U65" s="22"/>
      <c r="V65" s="22"/>
      <c r="W65" s="21"/>
      <c r="X65" s="21"/>
      <c r="Y65" s="21"/>
      <c r="Z65" s="21"/>
    </row>
    <row r="66" spans="1:26" ht="16">
      <c r="A66" s="47"/>
      <c r="B66" s="47"/>
      <c r="C66" s="71"/>
      <c r="D66" s="72"/>
      <c r="E66" s="48"/>
      <c r="F66" s="50"/>
      <c r="G66" s="19">
        <f>_xlfn.IFS(F66="osapäiväraha",'Ulkomaan päivärahat 2021'!$H$8,F66="kokopäiväraha",'Ulkomaan päivärahat 2021'!$H$9,F66="",0,F66="osapäiväraha (vähennetty 1 ilmainen ateria)",'Ulkomaan päivärahat 2021'!$H$10,F66="kokopäiväraha (vähennetty 2 ilmaista ateriaa)",'Ulkomaan päivärahat 2021'!$H$11)</f>
        <v>0</v>
      </c>
      <c r="H66" s="21"/>
      <c r="I66" s="20"/>
      <c r="J66" s="63"/>
      <c r="K66" s="64"/>
      <c r="L66" s="64"/>
      <c r="M66" s="64"/>
      <c r="N66" s="65"/>
      <c r="O66" s="37"/>
      <c r="P66" s="22"/>
      <c r="Q66" s="22"/>
      <c r="R66" s="22"/>
      <c r="S66" s="22"/>
      <c r="T66" s="22"/>
      <c r="U66" s="22"/>
      <c r="V66" s="22"/>
      <c r="W66" s="21"/>
      <c r="X66" s="21"/>
      <c r="Y66" s="21"/>
      <c r="Z66" s="21"/>
    </row>
    <row r="67" spans="1:26" ht="16">
      <c r="A67" s="47"/>
      <c r="B67" s="47"/>
      <c r="C67" s="71"/>
      <c r="D67" s="72"/>
      <c r="E67" s="48"/>
      <c r="F67" s="50"/>
      <c r="G67" s="19">
        <f>_xlfn.IFS(F67="osapäiväraha",'Ulkomaan päivärahat 2021'!$H$8,F67="kokopäiväraha",'Ulkomaan päivärahat 2021'!$H$9,F67="",0,F67="osapäiväraha (vähennetty 1 ilmainen ateria)",'Ulkomaan päivärahat 2021'!$H$10,F67="kokopäiväraha (vähennetty 2 ilmaista ateriaa)",'Ulkomaan päivärahat 2021'!$H$11)</f>
        <v>0</v>
      </c>
      <c r="H67" s="21"/>
      <c r="I67" s="20"/>
      <c r="J67" s="63"/>
      <c r="K67" s="64"/>
      <c r="L67" s="64"/>
      <c r="M67" s="64"/>
      <c r="N67" s="65"/>
      <c r="O67" s="34"/>
      <c r="P67" s="22"/>
      <c r="Q67" s="22"/>
      <c r="R67" s="22"/>
      <c r="S67" s="22"/>
      <c r="T67" s="22"/>
      <c r="U67" s="22"/>
      <c r="V67" s="22"/>
      <c r="W67" s="21"/>
      <c r="X67" s="21"/>
      <c r="Y67" s="21"/>
      <c r="Z67" s="21"/>
    </row>
    <row r="68" spans="1:26" ht="15.75" customHeight="1">
      <c r="A68" s="1"/>
      <c r="B68" s="1"/>
      <c r="C68" s="1"/>
      <c r="D68" s="1"/>
      <c r="E68" s="100" t="s">
        <v>24</v>
      </c>
      <c r="F68" s="58"/>
      <c r="G68" s="13">
        <f>SUM(G55:G67)</f>
        <v>0</v>
      </c>
      <c r="H68" s="1"/>
      <c r="I68" s="1"/>
      <c r="J68" s="66"/>
      <c r="K68" s="67"/>
      <c r="L68" s="67"/>
      <c r="M68" s="67"/>
      <c r="N68" s="68"/>
      <c r="O68" s="34"/>
      <c r="P68" s="2"/>
      <c r="Q68" s="2"/>
      <c r="R68" s="2"/>
      <c r="S68" s="2"/>
      <c r="T68" s="2"/>
      <c r="U68" s="2"/>
      <c r="V68" s="2"/>
      <c r="W68" s="3"/>
      <c r="X68" s="3"/>
      <c r="Y68" s="3"/>
      <c r="Z68" s="3"/>
    </row>
    <row r="69" spans="1:26" ht="15.75" customHeight="1">
      <c r="A69" s="1"/>
      <c r="B69" s="1"/>
      <c r="C69" s="1"/>
      <c r="D69" s="1"/>
      <c r="E69" s="14"/>
      <c r="F69" s="14"/>
      <c r="G69" s="14"/>
      <c r="H69" s="15"/>
      <c r="I69" s="1"/>
      <c r="J69" s="34"/>
      <c r="K69" s="34"/>
      <c r="L69" s="34"/>
      <c r="M69" s="34"/>
      <c r="N69" s="34"/>
      <c r="O69" s="34"/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</row>
    <row r="70" spans="1:26" ht="15.75" customHeight="1">
      <c r="A70" s="1"/>
      <c r="B70" s="1"/>
      <c r="C70" s="1"/>
      <c r="D70" s="1"/>
      <c r="E70" s="14"/>
      <c r="F70" s="14"/>
      <c r="G70" s="14"/>
      <c r="H70" s="15"/>
      <c r="I70" s="1"/>
      <c r="J70" s="34"/>
      <c r="K70" s="34"/>
      <c r="L70" s="34"/>
      <c r="M70" s="34"/>
      <c r="N70" s="34"/>
      <c r="O70" s="34"/>
      <c r="P70" s="2"/>
      <c r="Q70" s="2"/>
      <c r="R70" s="2"/>
      <c r="S70" s="2"/>
      <c r="T70" s="2"/>
      <c r="U70" s="2"/>
      <c r="V70" s="2"/>
      <c r="W70" s="3"/>
      <c r="X70" s="3"/>
      <c r="Y70" s="3"/>
      <c r="Z70" s="3"/>
    </row>
    <row r="71" spans="1:26" ht="15.75" customHeight="1">
      <c r="A71" s="1"/>
      <c r="B71" s="1"/>
      <c r="C71" s="1"/>
      <c r="D71" s="1"/>
      <c r="E71" s="14"/>
      <c r="F71" s="14"/>
      <c r="G71" s="14"/>
      <c r="H71" s="15"/>
      <c r="I71" s="1"/>
      <c r="J71" s="34"/>
      <c r="K71" s="34"/>
      <c r="L71" s="34"/>
      <c r="M71" s="34"/>
      <c r="N71" s="34"/>
      <c r="O71" s="34"/>
      <c r="P71" s="2"/>
      <c r="Q71" s="2"/>
      <c r="R71" s="2"/>
      <c r="S71" s="2"/>
      <c r="T71" s="2"/>
      <c r="U71" s="2"/>
      <c r="V71" s="2"/>
      <c r="W71" s="3"/>
      <c r="X71" s="3"/>
      <c r="Y71" s="3"/>
      <c r="Z71" s="3"/>
    </row>
    <row r="72" spans="1:26" ht="15.75" customHeight="1">
      <c r="A72" s="73" t="s">
        <v>25</v>
      </c>
      <c r="B72" s="74"/>
      <c r="C72" s="74"/>
      <c r="D72" s="58"/>
      <c r="E72" s="7"/>
      <c r="F72" s="7"/>
      <c r="G72" s="7"/>
      <c r="H72" s="7"/>
      <c r="I72" s="1"/>
      <c r="J72" s="34"/>
      <c r="K72" s="34"/>
      <c r="L72" s="34"/>
      <c r="M72" s="34"/>
      <c r="N72" s="34"/>
      <c r="O72" s="3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75" t="s">
        <v>26</v>
      </c>
      <c r="C73" s="76"/>
      <c r="D73" s="23"/>
      <c r="E73" s="23"/>
      <c r="F73" s="23"/>
      <c r="G73" s="23"/>
      <c r="H73" s="23"/>
      <c r="I73" s="1"/>
      <c r="J73" s="34"/>
      <c r="K73" s="34"/>
      <c r="L73" s="34"/>
      <c r="M73" s="34"/>
      <c r="N73" s="34"/>
      <c r="O73" s="3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9" customHeight="1">
      <c r="A74" s="77" t="s">
        <v>14</v>
      </c>
      <c r="B74" s="78"/>
      <c r="C74" s="24" t="s">
        <v>27</v>
      </c>
      <c r="D74" s="8" t="s">
        <v>28</v>
      </c>
      <c r="E74" s="10" t="s">
        <v>29</v>
      </c>
      <c r="F74" s="10" t="s">
        <v>30</v>
      </c>
      <c r="G74" s="10" t="s">
        <v>18</v>
      </c>
      <c r="H74" s="25" t="s">
        <v>31</v>
      </c>
      <c r="I74" s="1"/>
      <c r="J74" s="79" t="s">
        <v>251</v>
      </c>
      <c r="K74" s="80"/>
      <c r="L74" s="80"/>
      <c r="M74" s="81"/>
      <c r="N74" s="36"/>
      <c r="O74" s="3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41"/>
      <c r="B75" s="41"/>
      <c r="C75" s="42"/>
      <c r="D75" s="43"/>
      <c r="E75" s="45" t="str">
        <f>IF(C75&gt;0,VLOOKUP(C75,'Ulkomaan päivärahat 2021'!$B$4:$C$215,2,FALSE),"")</f>
        <v/>
      </c>
      <c r="F75" s="44"/>
      <c r="G75" s="12" t="str">
        <f t="shared" ref="G75:G88" si="0">IF(D75&gt;0,PRODUCT(D75,E75),"")</f>
        <v/>
      </c>
      <c r="H75" s="12" t="str">
        <f t="shared" ref="H75:H88" si="1">IF(F75="Kyllä",PRODUCT(G75,0.5),G75)</f>
        <v/>
      </c>
      <c r="I75" s="1"/>
      <c r="J75" s="20"/>
      <c r="K75" s="20"/>
      <c r="L75" s="20"/>
      <c r="M75" s="20"/>
      <c r="N75" s="35"/>
      <c r="O75" s="35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>
      <c r="A76" s="41"/>
      <c r="B76" s="41"/>
      <c r="C76" s="42"/>
      <c r="D76" s="43"/>
      <c r="E76" s="45" t="str">
        <f>IF(C76&gt;0,VLOOKUP(C76,'Ulkomaan päivärahat 2021'!$B$4:$C$215,2,FALSE),"")</f>
        <v/>
      </c>
      <c r="F76" s="44"/>
      <c r="G76" s="12" t="str">
        <f t="shared" si="0"/>
        <v/>
      </c>
      <c r="H76" s="12" t="str">
        <f t="shared" si="1"/>
        <v/>
      </c>
      <c r="I76" s="1"/>
      <c r="J76" s="20"/>
      <c r="K76" s="20"/>
      <c r="L76" s="20"/>
      <c r="M76" s="20"/>
      <c r="N76" s="35"/>
      <c r="O76" s="35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>
      <c r="A77" s="41"/>
      <c r="B77" s="41"/>
      <c r="C77" s="42"/>
      <c r="D77" s="43"/>
      <c r="E77" s="45" t="str">
        <f>IF(C77&gt;0,VLOOKUP(C77,'Ulkomaan päivärahat 2021'!$B$4:$C$215,2,FALSE),"")</f>
        <v/>
      </c>
      <c r="F77" s="44"/>
      <c r="G77" s="12" t="str">
        <f t="shared" si="0"/>
        <v/>
      </c>
      <c r="H77" s="12" t="str">
        <f t="shared" si="1"/>
        <v/>
      </c>
      <c r="I77" s="1"/>
      <c r="J77" s="20"/>
      <c r="K77" s="20"/>
      <c r="L77" s="20"/>
      <c r="M77" s="20"/>
      <c r="N77" s="35"/>
      <c r="O77" s="35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41"/>
      <c r="B78" s="41"/>
      <c r="C78" s="42"/>
      <c r="D78" s="43"/>
      <c r="E78" s="45" t="str">
        <f>IF(C78&gt;0,VLOOKUP(C78,'Ulkomaan päivärahat 2021'!$B$4:$C$215,2,FALSE),"")</f>
        <v/>
      </c>
      <c r="F78" s="44"/>
      <c r="G78" s="12" t="str">
        <f t="shared" si="0"/>
        <v/>
      </c>
      <c r="H78" s="12" t="str">
        <f t="shared" si="1"/>
        <v/>
      </c>
      <c r="I78" s="1"/>
      <c r="J78" s="20"/>
      <c r="K78" s="20"/>
      <c r="L78" s="20"/>
      <c r="M78" s="20"/>
      <c r="N78" s="35"/>
      <c r="O78" s="35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41"/>
      <c r="B79" s="41"/>
      <c r="C79" s="42"/>
      <c r="D79" s="43"/>
      <c r="E79" s="45" t="str">
        <f>IF(C79&gt;0,VLOOKUP(C79,'Ulkomaan päivärahat 2021'!$B$4:$C$215,2,FALSE),"")</f>
        <v/>
      </c>
      <c r="F79" s="44"/>
      <c r="G79" s="12" t="str">
        <f t="shared" si="0"/>
        <v/>
      </c>
      <c r="H79" s="12" t="str">
        <f t="shared" si="1"/>
        <v/>
      </c>
      <c r="I79" s="1"/>
      <c r="J79" s="20"/>
      <c r="K79" s="20"/>
      <c r="L79" s="20"/>
      <c r="M79" s="20"/>
      <c r="N79" s="35"/>
      <c r="O79" s="35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41"/>
      <c r="B80" s="41"/>
      <c r="C80" s="42"/>
      <c r="D80" s="43"/>
      <c r="E80" s="45" t="str">
        <f>IF(C80&gt;0,VLOOKUP(C80,'Ulkomaan päivärahat 2021'!$B$4:$C$215,2,FALSE),"")</f>
        <v/>
      </c>
      <c r="F80" s="44"/>
      <c r="G80" s="12" t="str">
        <f t="shared" si="0"/>
        <v/>
      </c>
      <c r="H80" s="12" t="str">
        <f t="shared" si="1"/>
        <v/>
      </c>
      <c r="I80" s="1"/>
      <c r="J80" s="20"/>
      <c r="K80" s="20"/>
      <c r="L80" s="20"/>
      <c r="M80" s="20"/>
      <c r="N80" s="35"/>
      <c r="O80" s="35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41"/>
      <c r="B81" s="41"/>
      <c r="C81" s="42"/>
      <c r="D81" s="43"/>
      <c r="E81" s="45" t="str">
        <f>IF(C81&gt;0,VLOOKUP(C81,'Ulkomaan päivärahat 2021'!$B$4:$C$215,2,FALSE),"")</f>
        <v/>
      </c>
      <c r="F81" s="44"/>
      <c r="G81" s="12" t="str">
        <f t="shared" si="0"/>
        <v/>
      </c>
      <c r="H81" s="12" t="str">
        <f t="shared" si="1"/>
        <v/>
      </c>
      <c r="I81" s="1"/>
      <c r="J81" s="20"/>
      <c r="K81" s="20"/>
      <c r="L81" s="20"/>
      <c r="M81" s="20"/>
      <c r="N81" s="35"/>
      <c r="O81" s="35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41"/>
      <c r="B82" s="41"/>
      <c r="C82" s="42"/>
      <c r="D82" s="43"/>
      <c r="E82" s="45" t="str">
        <f>IF(C82&gt;0,VLOOKUP(C82,'Ulkomaan päivärahat 2021'!$B$4:$C$215,2,FALSE),"")</f>
        <v/>
      </c>
      <c r="F82" s="44"/>
      <c r="G82" s="12" t="str">
        <f t="shared" si="0"/>
        <v/>
      </c>
      <c r="H82" s="12" t="str">
        <f t="shared" si="1"/>
        <v/>
      </c>
      <c r="I82" s="1"/>
      <c r="J82" s="20"/>
      <c r="K82" s="20"/>
      <c r="L82" s="20"/>
      <c r="M82" s="20"/>
      <c r="N82" s="35"/>
      <c r="O82" s="35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41"/>
      <c r="B83" s="41"/>
      <c r="C83" s="42"/>
      <c r="D83" s="43"/>
      <c r="E83" s="45" t="str">
        <f>IF(C83&gt;0,VLOOKUP(C83,'Ulkomaan päivärahat 2021'!$B$4:$C$215,2,FALSE),"")</f>
        <v/>
      </c>
      <c r="F83" s="44"/>
      <c r="G83" s="12" t="str">
        <f t="shared" si="0"/>
        <v/>
      </c>
      <c r="H83" s="12" t="str">
        <f t="shared" si="1"/>
        <v/>
      </c>
      <c r="I83" s="1"/>
      <c r="J83" s="20"/>
      <c r="K83" s="20"/>
      <c r="L83" s="20"/>
      <c r="M83" s="20"/>
      <c r="N83" s="35"/>
      <c r="O83" s="35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3.5" customHeight="1">
      <c r="A84" s="41"/>
      <c r="B84" s="41"/>
      <c r="C84" s="42"/>
      <c r="D84" s="43"/>
      <c r="E84" s="45" t="str">
        <f>IF(C84&gt;0,VLOOKUP(C84,'Ulkomaan päivärahat 2021'!$B$4:$C$215,2,FALSE),"")</f>
        <v/>
      </c>
      <c r="F84" s="44"/>
      <c r="G84" s="12" t="str">
        <f t="shared" si="0"/>
        <v/>
      </c>
      <c r="H84" s="12" t="str">
        <f t="shared" si="1"/>
        <v/>
      </c>
      <c r="I84" s="20"/>
      <c r="J84" s="60" t="s">
        <v>32</v>
      </c>
      <c r="K84" s="61"/>
      <c r="L84" s="61"/>
      <c r="M84" s="61"/>
      <c r="N84" s="62"/>
      <c r="O84" s="37"/>
      <c r="P84" s="20"/>
      <c r="Q84" s="20" t="s">
        <v>33</v>
      </c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41"/>
      <c r="B85" s="41"/>
      <c r="C85" s="42"/>
      <c r="D85" s="43"/>
      <c r="E85" s="45" t="str">
        <f>IF(C85&gt;0,VLOOKUP(C85,'Ulkomaan päivärahat 2021'!$B$4:$C$215,2,FALSE),"")</f>
        <v/>
      </c>
      <c r="F85" s="44"/>
      <c r="G85" s="12" t="str">
        <f t="shared" si="0"/>
        <v/>
      </c>
      <c r="H85" s="12" t="str">
        <f t="shared" si="1"/>
        <v/>
      </c>
      <c r="I85" s="20"/>
      <c r="J85" s="63"/>
      <c r="K85" s="64"/>
      <c r="L85" s="64"/>
      <c r="M85" s="64"/>
      <c r="N85" s="65"/>
      <c r="O85" s="37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41"/>
      <c r="B86" s="41"/>
      <c r="C86" s="42"/>
      <c r="D86" s="43"/>
      <c r="E86" s="45" t="str">
        <f>IF(C86&gt;0,VLOOKUP(C86,'Ulkomaan päivärahat 2021'!$B$4:$C$215,2,FALSE),"")</f>
        <v/>
      </c>
      <c r="F86" s="44"/>
      <c r="G86" s="12" t="str">
        <f t="shared" si="0"/>
        <v/>
      </c>
      <c r="H86" s="12" t="str">
        <f t="shared" si="1"/>
        <v/>
      </c>
      <c r="I86" s="20"/>
      <c r="J86" s="63"/>
      <c r="K86" s="64"/>
      <c r="L86" s="64"/>
      <c r="M86" s="64"/>
      <c r="N86" s="65"/>
      <c r="O86" s="37"/>
      <c r="P86" s="22"/>
      <c r="Q86" s="22"/>
      <c r="R86" s="22"/>
      <c r="S86" s="22"/>
      <c r="T86" s="22"/>
      <c r="U86" s="22"/>
      <c r="V86" s="22"/>
      <c r="W86" s="21"/>
      <c r="X86" s="21"/>
      <c r="Y86" s="21"/>
      <c r="Z86" s="21"/>
    </row>
    <row r="87" spans="1:26" ht="15.75" customHeight="1">
      <c r="A87" s="41"/>
      <c r="B87" s="41"/>
      <c r="C87" s="42"/>
      <c r="D87" s="43"/>
      <c r="E87" s="45" t="str">
        <f>IF(C87&gt;0,VLOOKUP(C87,'Ulkomaan päivärahat 2021'!$B$4:$C$215,2,FALSE),"")</f>
        <v/>
      </c>
      <c r="F87" s="44"/>
      <c r="G87" s="12" t="str">
        <f t="shared" si="0"/>
        <v/>
      </c>
      <c r="H87" s="12" t="str">
        <f t="shared" si="1"/>
        <v/>
      </c>
      <c r="I87" s="20"/>
      <c r="J87" s="63"/>
      <c r="K87" s="64"/>
      <c r="L87" s="64"/>
      <c r="M87" s="64"/>
      <c r="N87" s="65"/>
      <c r="O87" s="37"/>
      <c r="P87" s="22"/>
      <c r="Q87" s="22"/>
      <c r="R87" s="22"/>
      <c r="S87" s="22"/>
      <c r="T87" s="22"/>
      <c r="U87" s="22"/>
      <c r="V87" s="22"/>
      <c r="W87" s="21"/>
      <c r="X87" s="21"/>
      <c r="Y87" s="21"/>
      <c r="Z87" s="21"/>
    </row>
    <row r="88" spans="1:26" ht="15.75" customHeight="1">
      <c r="A88" s="41"/>
      <c r="B88" s="41"/>
      <c r="C88" s="42"/>
      <c r="D88" s="43"/>
      <c r="E88" s="45" t="str">
        <f>IF(C88&gt;0,VLOOKUP(C88,'Ulkomaan päivärahat 2021'!$B$4:$C$215,2,FALSE),"")</f>
        <v/>
      </c>
      <c r="F88" s="44"/>
      <c r="G88" s="12" t="str">
        <f t="shared" si="0"/>
        <v/>
      </c>
      <c r="H88" s="12" t="str">
        <f t="shared" si="1"/>
        <v/>
      </c>
      <c r="I88" s="26"/>
      <c r="J88" s="66"/>
      <c r="K88" s="67"/>
      <c r="L88" s="67"/>
      <c r="M88" s="67"/>
      <c r="N88" s="68"/>
      <c r="O88" s="38"/>
      <c r="P88" s="22"/>
      <c r="Q88" s="22"/>
      <c r="R88" s="22"/>
      <c r="S88" s="22"/>
      <c r="T88" s="22"/>
      <c r="U88" s="22"/>
      <c r="V88" s="22"/>
      <c r="W88" s="21"/>
      <c r="X88" s="21"/>
      <c r="Y88" s="21"/>
      <c r="Z88" s="21"/>
    </row>
    <row r="89" spans="1:26" ht="15.75" customHeight="1">
      <c r="A89" s="1"/>
      <c r="B89" s="1"/>
      <c r="C89" s="1"/>
      <c r="D89" s="1"/>
      <c r="E89" s="1"/>
      <c r="F89" s="82" t="s">
        <v>34</v>
      </c>
      <c r="G89" s="83"/>
      <c r="H89" s="13">
        <f>SUM(H75:H88)</f>
        <v>0</v>
      </c>
      <c r="I89" s="1"/>
      <c r="J89" s="1"/>
      <c r="K89" s="1"/>
      <c r="L89" s="1"/>
      <c r="M89" s="1"/>
      <c r="N89" s="36"/>
      <c r="O89" s="39"/>
      <c r="P89" s="2"/>
      <c r="Q89" s="2"/>
      <c r="R89" s="2"/>
      <c r="S89" s="2"/>
      <c r="T89" s="2"/>
      <c r="U89" s="2"/>
      <c r="V89" s="2"/>
      <c r="W89" s="3"/>
      <c r="X89" s="3"/>
      <c r="Y89" s="3"/>
      <c r="Z89" s="3"/>
    </row>
    <row r="90" spans="1:26" ht="15.75" customHeight="1">
      <c r="A90" s="1"/>
      <c r="B90" s="1"/>
      <c r="C90" s="1"/>
      <c r="D90" s="1"/>
      <c r="E90" s="20"/>
      <c r="F90" s="20"/>
      <c r="G90" s="20"/>
      <c r="H90" s="15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</row>
    <row r="91" spans="1:26" ht="15.75" customHeight="1">
      <c r="A91" s="1"/>
      <c r="B91" s="1"/>
      <c r="C91" s="1"/>
      <c r="D91" s="1"/>
      <c r="E91" s="57" t="s">
        <v>35</v>
      </c>
      <c r="F91" s="58"/>
      <c r="G91" s="59">
        <f>G48+G68+H89</f>
        <v>0</v>
      </c>
      <c r="H91" s="58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</row>
    <row r="92" spans="1:26" ht="15.75" customHeight="1">
      <c r="A92" s="1"/>
      <c r="B92" s="27" t="s">
        <v>5</v>
      </c>
      <c r="C92" s="27" t="s">
        <v>36</v>
      </c>
      <c r="D92" s="1"/>
      <c r="E92" s="20"/>
      <c r="F92" s="20"/>
      <c r="G92" s="20"/>
      <c r="H92" s="15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</row>
    <row r="93" spans="1:26" ht="15.75" customHeight="1">
      <c r="A93" s="1"/>
      <c r="B93" s="55"/>
      <c r="C93" s="5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</row>
    <row r="94" spans="1:26" ht="15.75" customHeight="1">
      <c r="A94" s="1"/>
      <c r="B94" s="55"/>
      <c r="C94" s="5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</row>
    <row r="95" spans="1:26" ht="15.75" customHeight="1">
      <c r="A95" s="1"/>
      <c r="B95" s="1" t="s">
        <v>37</v>
      </c>
      <c r="C95" s="28" t="str">
        <f>IF(B3&gt;0,B3,"")</f>
        <v/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3"/>
      <c r="X98" s="3"/>
      <c r="Y98" s="3"/>
      <c r="Z98" s="3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3"/>
      <c r="X99" s="3"/>
      <c r="Y99" s="3"/>
      <c r="Z99" s="3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3"/>
      <c r="X100" s="3"/>
      <c r="Y100" s="3"/>
      <c r="Z100" s="3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3"/>
      <c r="X101" s="3"/>
      <c r="Y101" s="3"/>
      <c r="Z101" s="3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3"/>
      <c r="X102" s="3"/>
      <c r="Y102" s="3"/>
      <c r="Z102" s="3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3"/>
      <c r="X103" s="3"/>
      <c r="Y103" s="3"/>
      <c r="Z103" s="3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3"/>
      <c r="X104" s="3"/>
      <c r="Y104" s="3"/>
      <c r="Z104" s="3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3"/>
      <c r="X105" s="3"/>
      <c r="Y105" s="3"/>
      <c r="Z105" s="3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3"/>
      <c r="X106" s="3"/>
      <c r="Y106" s="3"/>
      <c r="Z106" s="3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3"/>
      <c r="X107" s="3"/>
      <c r="Y107" s="3"/>
      <c r="Z107" s="3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3"/>
      <c r="X108" s="3"/>
      <c r="Y108" s="3"/>
      <c r="Z108" s="3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3"/>
      <c r="X109" s="3"/>
      <c r="Y109" s="3"/>
      <c r="Z109" s="3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3"/>
      <c r="X110" s="3"/>
      <c r="Y110" s="3"/>
      <c r="Z110" s="3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3"/>
      <c r="X111" s="3"/>
      <c r="Y111" s="3"/>
      <c r="Z111" s="3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3"/>
      <c r="X112" s="3"/>
      <c r="Y112" s="3"/>
      <c r="Z112" s="3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3"/>
      <c r="X113" s="3"/>
      <c r="Y113" s="3"/>
      <c r="Z113" s="3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3"/>
      <c r="X114" s="3"/>
      <c r="Y114" s="3"/>
      <c r="Z114" s="3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3"/>
      <c r="X115" s="3"/>
      <c r="Y115" s="3"/>
      <c r="Z115" s="3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3"/>
      <c r="X116" s="3"/>
      <c r="Y116" s="3"/>
      <c r="Z116" s="3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3"/>
      <c r="X117" s="3"/>
      <c r="Y117" s="3"/>
      <c r="Z117" s="3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3"/>
      <c r="X118" s="3"/>
      <c r="Y118" s="3"/>
      <c r="Z118" s="3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3"/>
      <c r="X119" s="3"/>
      <c r="Y119" s="3"/>
      <c r="Z119" s="3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3"/>
      <c r="X120" s="3"/>
      <c r="Y120" s="3"/>
      <c r="Z120" s="3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3"/>
      <c r="X121" s="3"/>
      <c r="Y121" s="3"/>
      <c r="Z121" s="3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3"/>
      <c r="X122" s="3"/>
      <c r="Y122" s="3"/>
      <c r="Z122" s="3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3"/>
      <c r="X123" s="3"/>
      <c r="Y123" s="3"/>
      <c r="Z123" s="3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3"/>
      <c r="X124" s="3"/>
      <c r="Y124" s="3"/>
      <c r="Z124" s="3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3"/>
      <c r="X125" s="3"/>
      <c r="Y125" s="3"/>
      <c r="Z125" s="3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3"/>
      <c r="X126" s="3"/>
      <c r="Y126" s="3"/>
      <c r="Z126" s="3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3"/>
      <c r="X127" s="3"/>
      <c r="Y127" s="3"/>
      <c r="Z127" s="3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3"/>
      <c r="X128" s="3"/>
      <c r="Y128" s="3"/>
      <c r="Z128" s="3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3"/>
      <c r="X129" s="3"/>
      <c r="Y129" s="3"/>
      <c r="Z129" s="3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3"/>
      <c r="X130" s="3"/>
      <c r="Y130" s="3"/>
      <c r="Z130" s="3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3"/>
      <c r="X131" s="3"/>
      <c r="Y131" s="3"/>
      <c r="Z131" s="3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3"/>
      <c r="X132" s="3"/>
      <c r="Y132" s="3"/>
      <c r="Z132" s="3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3"/>
      <c r="X134" s="3"/>
      <c r="Y134" s="3"/>
      <c r="Z134" s="3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3"/>
      <c r="X135" s="3"/>
      <c r="Y135" s="3"/>
      <c r="Z135" s="3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3"/>
      <c r="X136" s="3"/>
      <c r="Y136" s="3"/>
      <c r="Z136" s="3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3"/>
      <c r="X137" s="3"/>
      <c r="Y137" s="3"/>
      <c r="Z137" s="3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3"/>
      <c r="X138" s="3"/>
      <c r="Y138" s="3"/>
      <c r="Z138" s="3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3"/>
      <c r="X139" s="3"/>
      <c r="Y139" s="3"/>
      <c r="Z139" s="3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3"/>
      <c r="X140" s="3"/>
      <c r="Y140" s="3"/>
      <c r="Z140" s="3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3"/>
      <c r="X141" s="3"/>
      <c r="Y141" s="3"/>
      <c r="Z141" s="3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3"/>
      <c r="X142" s="3"/>
      <c r="Y142" s="3"/>
      <c r="Z142" s="3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3"/>
      <c r="X143" s="3"/>
      <c r="Y143" s="3"/>
      <c r="Z143" s="3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3"/>
      <c r="X144" s="3"/>
      <c r="Y144" s="3"/>
      <c r="Z144" s="3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3"/>
      <c r="X145" s="3"/>
      <c r="Y145" s="3"/>
      <c r="Z145" s="3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3"/>
      <c r="X146" s="3"/>
      <c r="Y146" s="3"/>
      <c r="Z146" s="3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3"/>
      <c r="X147" s="3"/>
      <c r="Y147" s="3"/>
      <c r="Z147" s="3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3"/>
      <c r="X148" s="3"/>
      <c r="Y148" s="3"/>
      <c r="Z148" s="3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3"/>
      <c r="X149" s="3"/>
      <c r="Y149" s="3"/>
      <c r="Z149" s="3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3"/>
      <c r="X150" s="3"/>
      <c r="Y150" s="3"/>
      <c r="Z150" s="3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3"/>
      <c r="X151" s="3"/>
      <c r="Y151" s="3"/>
      <c r="Z151" s="3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3"/>
      <c r="X152" s="3"/>
      <c r="Y152" s="3"/>
      <c r="Z152" s="3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3"/>
      <c r="X153" s="3"/>
      <c r="Y153" s="3"/>
      <c r="Z153" s="3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3"/>
      <c r="X154" s="3"/>
      <c r="Y154" s="3"/>
      <c r="Z154" s="3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3"/>
      <c r="X155" s="3"/>
      <c r="Y155" s="3"/>
      <c r="Z155" s="3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3"/>
      <c r="X156" s="3"/>
      <c r="Y156" s="3"/>
      <c r="Z156" s="3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3"/>
      <c r="X157" s="3"/>
      <c r="Y157" s="3"/>
      <c r="Z157" s="3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3"/>
      <c r="X158" s="3"/>
      <c r="Y158" s="3"/>
      <c r="Z158" s="3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3"/>
      <c r="X159" s="3"/>
      <c r="Y159" s="3"/>
      <c r="Z159" s="3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3"/>
      <c r="X160" s="3"/>
      <c r="Y160" s="3"/>
      <c r="Z160" s="3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3"/>
      <c r="X161" s="3"/>
      <c r="Y161" s="3"/>
      <c r="Z161" s="3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3"/>
      <c r="X162" s="3"/>
      <c r="Y162" s="3"/>
      <c r="Z162" s="3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3"/>
      <c r="X163" s="3"/>
      <c r="Y163" s="3"/>
      <c r="Z163" s="3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3"/>
      <c r="X164" s="3"/>
      <c r="Y164" s="3"/>
      <c r="Z164" s="3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3"/>
      <c r="X165" s="3"/>
      <c r="Y165" s="3"/>
      <c r="Z165" s="3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3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3"/>
      <c r="X167" s="3"/>
      <c r="Y167" s="3"/>
      <c r="Z167" s="3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3"/>
      <c r="X168" s="3"/>
      <c r="Y168" s="3"/>
      <c r="Z168" s="3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3"/>
      <c r="X169" s="3"/>
      <c r="Y169" s="3"/>
      <c r="Z169" s="3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3"/>
      <c r="X170" s="3"/>
      <c r="Y170" s="3"/>
      <c r="Z170" s="3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3"/>
      <c r="X171" s="3"/>
      <c r="Y171" s="3"/>
      <c r="Z171" s="3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3"/>
      <c r="X172" s="3"/>
      <c r="Y172" s="3"/>
      <c r="Z172" s="3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3"/>
      <c r="X173" s="3"/>
      <c r="Y173" s="3"/>
      <c r="Z173" s="3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3"/>
      <c r="X174" s="3"/>
      <c r="Y174" s="3"/>
      <c r="Z174" s="3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3"/>
      <c r="X175" s="3"/>
      <c r="Y175" s="3"/>
      <c r="Z175" s="3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3"/>
      <c r="X176" s="3"/>
      <c r="Y176" s="3"/>
      <c r="Z176" s="3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3"/>
      <c r="X177" s="3"/>
      <c r="Y177" s="3"/>
      <c r="Z177" s="3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3"/>
      <c r="X178" s="3"/>
      <c r="Y178" s="3"/>
      <c r="Z178" s="3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3"/>
      <c r="X179" s="3"/>
      <c r="Y179" s="3"/>
      <c r="Z179" s="3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3"/>
      <c r="X180" s="3"/>
      <c r="Y180" s="3"/>
      <c r="Z180" s="3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3"/>
      <c r="X181" s="3"/>
      <c r="Y181" s="3"/>
      <c r="Z181" s="3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3"/>
      <c r="X182" s="3"/>
      <c r="Y182" s="3"/>
      <c r="Z182" s="3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3"/>
      <c r="X183" s="3"/>
      <c r="Y183" s="3"/>
      <c r="Z183" s="3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3"/>
      <c r="X184" s="3"/>
      <c r="Y184" s="3"/>
      <c r="Z184" s="3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3"/>
      <c r="X185" s="3"/>
      <c r="Y185" s="3"/>
      <c r="Z185" s="3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3"/>
      <c r="X186" s="3"/>
      <c r="Y186" s="3"/>
      <c r="Z186" s="3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3"/>
      <c r="X187" s="3"/>
      <c r="Y187" s="3"/>
      <c r="Z187" s="3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3"/>
      <c r="X188" s="3"/>
      <c r="Y188" s="3"/>
      <c r="Z188" s="3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3"/>
      <c r="X189" s="3"/>
      <c r="Y189" s="3"/>
      <c r="Z189" s="3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3"/>
      <c r="X190" s="3"/>
      <c r="Y190" s="3"/>
      <c r="Z190" s="3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3"/>
      <c r="X191" s="3"/>
      <c r="Y191" s="3"/>
      <c r="Z191" s="3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3"/>
      <c r="X192" s="3"/>
      <c r="Y192" s="3"/>
      <c r="Z192" s="3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3"/>
      <c r="X193" s="3"/>
      <c r="Y193" s="3"/>
      <c r="Z193" s="3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3"/>
      <c r="X194" s="3"/>
      <c r="Y194" s="3"/>
      <c r="Z194" s="3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3"/>
      <c r="X195" s="3"/>
      <c r="Y195" s="3"/>
      <c r="Z195" s="3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3"/>
      <c r="X196" s="3"/>
      <c r="Y196" s="3"/>
      <c r="Z196" s="3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3"/>
      <c r="X197" s="3"/>
      <c r="Y197" s="3"/>
      <c r="Z197" s="3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3"/>
      <c r="X198" s="3"/>
      <c r="Y198" s="3"/>
      <c r="Z198" s="3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3"/>
      <c r="X199" s="3"/>
      <c r="Y199" s="3"/>
      <c r="Z199" s="3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3"/>
      <c r="X200" s="3"/>
      <c r="Y200" s="3"/>
      <c r="Z200" s="3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3"/>
      <c r="X201" s="3"/>
      <c r="Y201" s="3"/>
      <c r="Z201" s="3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3"/>
      <c r="X202" s="3"/>
      <c r="Y202" s="3"/>
      <c r="Z202" s="3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3"/>
      <c r="X203" s="3"/>
      <c r="Y203" s="3"/>
      <c r="Z203" s="3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3"/>
      <c r="X204" s="3"/>
      <c r="Y204" s="3"/>
      <c r="Z204" s="3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3"/>
      <c r="X205" s="3"/>
      <c r="Y205" s="3"/>
      <c r="Z205" s="3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3"/>
      <c r="X206" s="3"/>
      <c r="Y206" s="3"/>
      <c r="Z206" s="3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3"/>
      <c r="X207" s="3"/>
      <c r="Y207" s="3"/>
      <c r="Z207" s="3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3"/>
      <c r="X208" s="3"/>
      <c r="Y208" s="3"/>
      <c r="Z208" s="3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3"/>
      <c r="X209" s="3"/>
      <c r="Y209" s="3"/>
      <c r="Z209" s="3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3"/>
      <c r="X210" s="3"/>
      <c r="Y210" s="3"/>
      <c r="Z210" s="3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3"/>
      <c r="X211" s="3"/>
      <c r="Y211" s="3"/>
      <c r="Z211" s="3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3"/>
      <c r="X212" s="3"/>
      <c r="Y212" s="3"/>
      <c r="Z212" s="3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3"/>
      <c r="X213" s="3"/>
      <c r="Y213" s="3"/>
      <c r="Z213" s="3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3"/>
      <c r="X214" s="3"/>
      <c r="Y214" s="3"/>
      <c r="Z214" s="3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3"/>
      <c r="X215" s="3"/>
      <c r="Y215" s="3"/>
      <c r="Z215" s="3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3"/>
      <c r="X216" s="3"/>
      <c r="Y216" s="3"/>
      <c r="Z216" s="3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3"/>
      <c r="X217" s="3"/>
      <c r="Y217" s="3"/>
      <c r="Z217" s="3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3"/>
      <c r="X218" s="3"/>
      <c r="Y218" s="3"/>
      <c r="Z218" s="3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3"/>
      <c r="X219" s="3"/>
      <c r="Y219" s="3"/>
      <c r="Z219" s="3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3"/>
      <c r="X220" s="3"/>
      <c r="Y220" s="3"/>
      <c r="Z220" s="3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3"/>
      <c r="X221" s="3"/>
      <c r="Y221" s="3"/>
      <c r="Z221" s="3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3"/>
      <c r="X222" s="3"/>
      <c r="Y222" s="3"/>
      <c r="Z222" s="3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3"/>
      <c r="X223" s="3"/>
      <c r="Y223" s="3"/>
      <c r="Z223" s="3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3"/>
      <c r="X224" s="3"/>
      <c r="Y224" s="3"/>
      <c r="Z224" s="3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3"/>
      <c r="X225" s="3"/>
      <c r="Y225" s="3"/>
      <c r="Z225" s="3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3"/>
      <c r="X226" s="3"/>
      <c r="Y226" s="3"/>
      <c r="Z226" s="3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3"/>
      <c r="X227" s="3"/>
      <c r="Y227" s="3"/>
      <c r="Z227" s="3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3"/>
      <c r="X228" s="3"/>
      <c r="Y228" s="3"/>
      <c r="Z228" s="3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3"/>
      <c r="X229" s="3"/>
      <c r="Y229" s="3"/>
      <c r="Z229" s="3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3"/>
      <c r="X230" s="3"/>
      <c r="Y230" s="3"/>
      <c r="Z230" s="3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3"/>
      <c r="X231" s="3"/>
      <c r="Y231" s="3"/>
      <c r="Z231" s="3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3"/>
      <c r="X232" s="3"/>
      <c r="Y232" s="3"/>
      <c r="Z232" s="3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3"/>
      <c r="X233" s="3"/>
      <c r="Y233" s="3"/>
      <c r="Z233" s="3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3"/>
      <c r="X234" s="3"/>
      <c r="Y234" s="3"/>
      <c r="Z234" s="3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3"/>
      <c r="X235" s="3"/>
      <c r="Y235" s="3"/>
      <c r="Z235" s="3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3"/>
      <c r="X236" s="3"/>
      <c r="Y236" s="3"/>
      <c r="Z236" s="3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3"/>
      <c r="X237" s="3"/>
      <c r="Y237" s="3"/>
      <c r="Z237" s="3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3"/>
      <c r="X238" s="3"/>
      <c r="Y238" s="3"/>
      <c r="Z238" s="3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3"/>
      <c r="X239" s="3"/>
      <c r="Y239" s="3"/>
      <c r="Z239" s="3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3"/>
      <c r="X240" s="3"/>
      <c r="Y240" s="3"/>
      <c r="Z240" s="3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3"/>
      <c r="X241" s="3"/>
      <c r="Y241" s="3"/>
      <c r="Z241" s="3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3"/>
      <c r="X242" s="3"/>
      <c r="Y242" s="3"/>
      <c r="Z242" s="3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3"/>
      <c r="X243" s="3"/>
      <c r="Y243" s="3"/>
      <c r="Z243" s="3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3"/>
      <c r="X244" s="3"/>
      <c r="Y244" s="3"/>
      <c r="Z244" s="3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3"/>
      <c r="X245" s="3"/>
      <c r="Y245" s="3"/>
      <c r="Z245" s="3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3"/>
      <c r="X246" s="3"/>
      <c r="Y246" s="3"/>
      <c r="Z246" s="3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3"/>
      <c r="X247" s="3"/>
      <c r="Y247" s="3"/>
      <c r="Z247" s="3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3"/>
      <c r="X248" s="3"/>
      <c r="Y248" s="3"/>
      <c r="Z248" s="3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3"/>
      <c r="X249" s="3"/>
      <c r="Y249" s="3"/>
      <c r="Z249" s="3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3"/>
      <c r="X250" s="3"/>
      <c r="Y250" s="3"/>
      <c r="Z250" s="3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3"/>
      <c r="X251" s="3"/>
      <c r="Y251" s="3"/>
      <c r="Z251" s="3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3"/>
      <c r="X252" s="3"/>
      <c r="Y252" s="3"/>
      <c r="Z252" s="3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3"/>
      <c r="X253" s="3"/>
      <c r="Y253" s="3"/>
      <c r="Z253" s="3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3"/>
      <c r="X254" s="3"/>
      <c r="Y254" s="3"/>
      <c r="Z254" s="3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3"/>
      <c r="X255" s="3"/>
      <c r="Y255" s="3"/>
      <c r="Z255" s="3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3"/>
      <c r="X256" s="3"/>
      <c r="Y256" s="3"/>
      <c r="Z256" s="3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3"/>
      <c r="X257" s="3"/>
      <c r="Y257" s="3"/>
      <c r="Z257" s="3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3"/>
      <c r="X258" s="3"/>
      <c r="Y258" s="3"/>
      <c r="Z258" s="3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3"/>
      <c r="X259" s="3"/>
      <c r="Y259" s="3"/>
      <c r="Z259" s="3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3"/>
      <c r="X260" s="3"/>
      <c r="Y260" s="3"/>
      <c r="Z260" s="3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3"/>
      <c r="X261" s="3"/>
      <c r="Y261" s="3"/>
      <c r="Z261" s="3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3"/>
      <c r="X262" s="3"/>
      <c r="Y262" s="3"/>
      <c r="Z262" s="3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3"/>
      <c r="X263" s="3"/>
      <c r="Y263" s="3"/>
      <c r="Z263" s="3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3"/>
      <c r="X264" s="3"/>
      <c r="Y264" s="3"/>
      <c r="Z264" s="3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3"/>
      <c r="X265" s="3"/>
      <c r="Y265" s="3"/>
      <c r="Z265" s="3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3"/>
      <c r="X266" s="3"/>
      <c r="Y266" s="3"/>
      <c r="Z266" s="3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3"/>
      <c r="X267" s="3"/>
      <c r="Y267" s="3"/>
      <c r="Z267" s="3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3"/>
      <c r="X268" s="3"/>
      <c r="Y268" s="3"/>
      <c r="Z268" s="3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3"/>
      <c r="X269" s="3"/>
      <c r="Y269" s="3"/>
      <c r="Z269" s="3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3"/>
      <c r="X270" s="3"/>
      <c r="Y270" s="3"/>
      <c r="Z270" s="3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3"/>
      <c r="X271" s="3"/>
      <c r="Y271" s="3"/>
      <c r="Z271" s="3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3"/>
      <c r="X272" s="3"/>
      <c r="Y272" s="3"/>
      <c r="Z272" s="3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3"/>
      <c r="X273" s="3"/>
      <c r="Y273" s="3"/>
      <c r="Z273" s="3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3"/>
      <c r="X274" s="3"/>
      <c r="Y274" s="3"/>
      <c r="Z274" s="3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3"/>
      <c r="X275" s="3"/>
      <c r="Y275" s="3"/>
      <c r="Z275" s="3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3"/>
      <c r="X276" s="3"/>
      <c r="Y276" s="3"/>
      <c r="Z276" s="3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3"/>
      <c r="X277" s="3"/>
      <c r="Y277" s="3"/>
      <c r="Z277" s="3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3"/>
      <c r="X278" s="3"/>
      <c r="Y278" s="3"/>
      <c r="Z278" s="3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3"/>
      <c r="X279" s="3"/>
      <c r="Y279" s="3"/>
      <c r="Z279" s="3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3"/>
      <c r="X280" s="3"/>
      <c r="Y280" s="3"/>
      <c r="Z280" s="3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3"/>
      <c r="X281" s="3"/>
      <c r="Y281" s="3"/>
      <c r="Z281" s="3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3"/>
      <c r="X282" s="3"/>
      <c r="Y282" s="3"/>
      <c r="Z282" s="3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3"/>
      <c r="X283" s="3"/>
      <c r="Y283" s="3"/>
      <c r="Z283" s="3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3"/>
      <c r="X284" s="3"/>
      <c r="Y284" s="3"/>
      <c r="Z284" s="3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3"/>
      <c r="X285" s="3"/>
      <c r="Y285" s="3"/>
      <c r="Z285" s="3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3"/>
      <c r="X286" s="3"/>
      <c r="Y286" s="3"/>
      <c r="Z286" s="3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3"/>
      <c r="X287" s="3"/>
      <c r="Y287" s="3"/>
      <c r="Z287" s="3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3"/>
      <c r="X288" s="3"/>
      <c r="Y288" s="3"/>
      <c r="Z288" s="3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3"/>
      <c r="X289" s="3"/>
      <c r="Y289" s="3"/>
      <c r="Z289" s="3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3"/>
      <c r="X290" s="3"/>
      <c r="Y290" s="3"/>
      <c r="Z290" s="3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3"/>
      <c r="X291" s="3"/>
      <c r="Y291" s="3"/>
      <c r="Z291" s="3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3"/>
      <c r="X292" s="3"/>
      <c r="Y292" s="3"/>
      <c r="Z292" s="3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3"/>
      <c r="X293" s="3"/>
      <c r="Y293" s="3"/>
      <c r="Z293" s="3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3"/>
      <c r="X294" s="3"/>
      <c r="Y294" s="3"/>
      <c r="Z294" s="3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3"/>
      <c r="X295" s="3"/>
      <c r="Y295" s="3"/>
      <c r="Z295" s="3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3"/>
      <c r="X296" s="3"/>
      <c r="Y296" s="3"/>
      <c r="Z296" s="3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3"/>
      <c r="X297" s="3"/>
      <c r="Y297" s="3"/>
      <c r="Z297" s="3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3"/>
      <c r="X298" s="3"/>
      <c r="Y298" s="3"/>
      <c r="Z298" s="3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3"/>
      <c r="X299" s="3"/>
      <c r="Y299" s="3"/>
      <c r="Z299" s="3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3"/>
      <c r="X300" s="3"/>
      <c r="Y300" s="3"/>
      <c r="Z300" s="3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3"/>
      <c r="X301" s="3"/>
      <c r="Y301" s="3"/>
      <c r="Z301" s="3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3"/>
      <c r="X302" s="3"/>
      <c r="Y302" s="3"/>
      <c r="Z302" s="3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3"/>
      <c r="X303" s="3"/>
      <c r="Y303" s="3"/>
      <c r="Z303" s="3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3"/>
      <c r="X304" s="3"/>
      <c r="Y304" s="3"/>
      <c r="Z304" s="3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3"/>
      <c r="X305" s="3"/>
      <c r="Y305" s="3"/>
      <c r="Z305" s="3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3"/>
      <c r="X306" s="3"/>
      <c r="Y306" s="3"/>
      <c r="Z306" s="3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3"/>
      <c r="X307" s="3"/>
      <c r="Y307" s="3"/>
      <c r="Z307" s="3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3"/>
      <c r="X308" s="3"/>
      <c r="Y308" s="3"/>
      <c r="Z308" s="3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3"/>
      <c r="X309" s="3"/>
      <c r="Y309" s="3"/>
      <c r="Z309" s="3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3"/>
      <c r="X310" s="3"/>
      <c r="Y310" s="3"/>
      <c r="Z310" s="3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3"/>
      <c r="X311" s="3"/>
      <c r="Y311" s="3"/>
      <c r="Z311" s="3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3"/>
      <c r="X312" s="3"/>
      <c r="Y312" s="3"/>
      <c r="Z312" s="3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3"/>
      <c r="X313" s="3"/>
      <c r="Y313" s="3"/>
      <c r="Z313" s="3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3"/>
      <c r="X314" s="3"/>
      <c r="Y314" s="3"/>
      <c r="Z314" s="3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3"/>
      <c r="X315" s="3"/>
      <c r="Y315" s="3"/>
      <c r="Z315" s="3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3"/>
      <c r="X316" s="3"/>
      <c r="Y316" s="3"/>
      <c r="Z316" s="3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3"/>
      <c r="X317" s="3"/>
      <c r="Y317" s="3"/>
      <c r="Z317" s="3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3"/>
      <c r="X318" s="3"/>
      <c r="Y318" s="3"/>
      <c r="Z318" s="3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3"/>
      <c r="X319" s="3"/>
      <c r="Y319" s="3"/>
      <c r="Z319" s="3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3"/>
      <c r="X320" s="3"/>
      <c r="Y320" s="3"/>
      <c r="Z320" s="3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3"/>
      <c r="X321" s="3"/>
      <c r="Y321" s="3"/>
      <c r="Z321" s="3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3"/>
      <c r="X322" s="3"/>
      <c r="Y322" s="3"/>
      <c r="Z322" s="3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3"/>
      <c r="X323" s="3"/>
      <c r="Y323" s="3"/>
      <c r="Z323" s="3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3"/>
      <c r="X324" s="3"/>
      <c r="Y324" s="3"/>
      <c r="Z324" s="3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3"/>
      <c r="X325" s="3"/>
      <c r="Y325" s="3"/>
      <c r="Z325" s="3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3"/>
      <c r="X326" s="3"/>
      <c r="Y326" s="3"/>
      <c r="Z326" s="3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3"/>
      <c r="X327" s="3"/>
      <c r="Y327" s="3"/>
      <c r="Z327" s="3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3"/>
      <c r="X328" s="3"/>
      <c r="Y328" s="3"/>
      <c r="Z328" s="3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3"/>
      <c r="X329" s="3"/>
      <c r="Y329" s="3"/>
      <c r="Z329" s="3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3"/>
      <c r="X330" s="3"/>
      <c r="Y330" s="3"/>
      <c r="Z330" s="3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3"/>
      <c r="X331" s="3"/>
      <c r="Y331" s="3"/>
      <c r="Z331" s="3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3"/>
      <c r="X332" s="3"/>
      <c r="Y332" s="3"/>
      <c r="Z332" s="3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3"/>
      <c r="X333" s="3"/>
      <c r="Y333" s="3"/>
      <c r="Z333" s="3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3"/>
      <c r="X334" s="3"/>
      <c r="Y334" s="3"/>
      <c r="Z334" s="3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3"/>
      <c r="X335" s="3"/>
      <c r="Y335" s="3"/>
      <c r="Z335" s="3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3"/>
      <c r="X336" s="3"/>
      <c r="Y336" s="3"/>
      <c r="Z336" s="3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3"/>
      <c r="X337" s="3"/>
      <c r="Y337" s="3"/>
      <c r="Z337" s="3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3"/>
      <c r="X338" s="3"/>
      <c r="Y338" s="3"/>
      <c r="Z338" s="3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3"/>
      <c r="X339" s="3"/>
      <c r="Y339" s="3"/>
      <c r="Z339" s="3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3"/>
      <c r="X340" s="3"/>
      <c r="Y340" s="3"/>
      <c r="Z340" s="3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3"/>
      <c r="X341" s="3"/>
      <c r="Y341" s="3"/>
      <c r="Z341" s="3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3"/>
      <c r="X342" s="3"/>
      <c r="Y342" s="3"/>
      <c r="Z342" s="3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3"/>
      <c r="X343" s="3"/>
      <c r="Y343" s="3"/>
      <c r="Z343" s="3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3"/>
      <c r="X344" s="3"/>
      <c r="Y344" s="3"/>
      <c r="Z344" s="3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3"/>
      <c r="X345" s="3"/>
      <c r="Y345" s="3"/>
      <c r="Z345" s="3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3"/>
      <c r="X346" s="3"/>
      <c r="Y346" s="3"/>
      <c r="Z346" s="3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3"/>
      <c r="X347" s="3"/>
      <c r="Y347" s="3"/>
      <c r="Z347" s="3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3"/>
      <c r="X348" s="3"/>
      <c r="Y348" s="3"/>
      <c r="Z348" s="3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3"/>
      <c r="X349" s="3"/>
      <c r="Y349" s="3"/>
      <c r="Z349" s="3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3"/>
      <c r="X350" s="3"/>
      <c r="Y350" s="3"/>
      <c r="Z350" s="3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3"/>
      <c r="X351" s="3"/>
      <c r="Y351" s="3"/>
      <c r="Z351" s="3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3"/>
      <c r="X352" s="3"/>
      <c r="Y352" s="3"/>
      <c r="Z352" s="3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3"/>
      <c r="X353" s="3"/>
      <c r="Y353" s="3"/>
      <c r="Z353" s="3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3"/>
      <c r="X354" s="3"/>
      <c r="Y354" s="3"/>
      <c r="Z354" s="3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3"/>
      <c r="X355" s="3"/>
      <c r="Y355" s="3"/>
      <c r="Z355" s="3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3"/>
      <c r="X356" s="3"/>
      <c r="Y356" s="3"/>
      <c r="Z356" s="3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3"/>
      <c r="X357" s="3"/>
      <c r="Y357" s="3"/>
      <c r="Z357" s="3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3"/>
      <c r="X358" s="3"/>
      <c r="Y358" s="3"/>
      <c r="Z358" s="3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3"/>
      <c r="X359" s="3"/>
      <c r="Y359" s="3"/>
      <c r="Z359" s="3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3"/>
      <c r="X360" s="3"/>
      <c r="Y360" s="3"/>
      <c r="Z360" s="3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3"/>
      <c r="X361" s="3"/>
      <c r="Y361" s="3"/>
      <c r="Z361" s="3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3"/>
      <c r="X362" s="3"/>
      <c r="Y362" s="3"/>
      <c r="Z362" s="3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3"/>
      <c r="X363" s="3"/>
      <c r="Y363" s="3"/>
      <c r="Z363" s="3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3"/>
      <c r="X364" s="3"/>
      <c r="Y364" s="3"/>
      <c r="Z364" s="3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3"/>
      <c r="X365" s="3"/>
      <c r="Y365" s="3"/>
      <c r="Z365" s="3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3"/>
      <c r="X366" s="3"/>
      <c r="Y366" s="3"/>
      <c r="Z366" s="3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3"/>
      <c r="X367" s="3"/>
      <c r="Y367" s="3"/>
      <c r="Z367" s="3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3"/>
      <c r="X368" s="3"/>
      <c r="Y368" s="3"/>
      <c r="Z368" s="3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3"/>
      <c r="X369" s="3"/>
      <c r="Y369" s="3"/>
      <c r="Z369" s="3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3"/>
      <c r="X370" s="3"/>
      <c r="Y370" s="3"/>
      <c r="Z370" s="3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3"/>
      <c r="X371" s="3"/>
      <c r="Y371" s="3"/>
      <c r="Z371" s="3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3"/>
      <c r="X372" s="3"/>
      <c r="Y372" s="3"/>
      <c r="Z372" s="3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3"/>
      <c r="X373" s="3"/>
      <c r="Y373" s="3"/>
      <c r="Z373" s="3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3"/>
      <c r="X374" s="3"/>
      <c r="Y374" s="3"/>
      <c r="Z374" s="3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3"/>
      <c r="X375" s="3"/>
      <c r="Y375" s="3"/>
      <c r="Z375" s="3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3"/>
      <c r="X376" s="3"/>
      <c r="Y376" s="3"/>
      <c r="Z376" s="3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3"/>
      <c r="X377" s="3"/>
      <c r="Y377" s="3"/>
      <c r="Z377" s="3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3"/>
      <c r="X378" s="3"/>
      <c r="Y378" s="3"/>
      <c r="Z378" s="3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3"/>
      <c r="X379" s="3"/>
      <c r="Y379" s="3"/>
      <c r="Z379" s="3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3"/>
      <c r="X380" s="3"/>
      <c r="Y380" s="3"/>
      <c r="Z380" s="3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3"/>
      <c r="X381" s="3"/>
      <c r="Y381" s="3"/>
      <c r="Z381" s="3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3"/>
      <c r="X382" s="3"/>
      <c r="Y382" s="3"/>
      <c r="Z382" s="3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3"/>
      <c r="X383" s="3"/>
      <c r="Y383" s="3"/>
      <c r="Z383" s="3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3"/>
      <c r="X384" s="3"/>
      <c r="Y384" s="3"/>
      <c r="Z384" s="3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3"/>
      <c r="X385" s="3"/>
      <c r="Y385" s="3"/>
      <c r="Z385" s="3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3"/>
      <c r="X386" s="3"/>
      <c r="Y386" s="3"/>
      <c r="Z386" s="3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3"/>
      <c r="X387" s="3"/>
      <c r="Y387" s="3"/>
      <c r="Z387" s="3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3"/>
      <c r="X388" s="3"/>
      <c r="Y388" s="3"/>
      <c r="Z388" s="3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3"/>
      <c r="X389" s="3"/>
      <c r="Y389" s="3"/>
      <c r="Z389" s="3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3"/>
      <c r="X390" s="3"/>
      <c r="Y390" s="3"/>
      <c r="Z390" s="3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3"/>
      <c r="X391" s="3"/>
      <c r="Y391" s="3"/>
      <c r="Z391" s="3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3"/>
      <c r="X392" s="3"/>
      <c r="Y392" s="3"/>
      <c r="Z392" s="3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3"/>
      <c r="X393" s="3"/>
      <c r="Y393" s="3"/>
      <c r="Z393" s="3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3"/>
      <c r="X394" s="3"/>
      <c r="Y394" s="3"/>
      <c r="Z394" s="3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3"/>
      <c r="X395" s="3"/>
      <c r="Y395" s="3"/>
      <c r="Z395" s="3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3"/>
      <c r="X396" s="3"/>
      <c r="Y396" s="3"/>
      <c r="Z396" s="3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3"/>
      <c r="X397" s="3"/>
      <c r="Y397" s="3"/>
      <c r="Z397" s="3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3"/>
      <c r="X398" s="3"/>
      <c r="Y398" s="3"/>
      <c r="Z398" s="3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3"/>
      <c r="X399" s="3"/>
      <c r="Y399" s="3"/>
      <c r="Z399" s="3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3"/>
      <c r="X400" s="3"/>
      <c r="Y400" s="3"/>
      <c r="Z400" s="3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3"/>
      <c r="X401" s="3"/>
      <c r="Y401" s="3"/>
      <c r="Z401" s="3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3"/>
      <c r="X402" s="3"/>
      <c r="Y402" s="3"/>
      <c r="Z402" s="3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3"/>
      <c r="X403" s="3"/>
      <c r="Y403" s="3"/>
      <c r="Z403" s="3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3"/>
      <c r="X404" s="3"/>
      <c r="Y404" s="3"/>
      <c r="Z404" s="3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3"/>
      <c r="X405" s="3"/>
      <c r="Y405" s="3"/>
      <c r="Z405" s="3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3"/>
      <c r="X406" s="3"/>
      <c r="Y406" s="3"/>
      <c r="Z406" s="3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3"/>
      <c r="X407" s="3"/>
      <c r="Y407" s="3"/>
      <c r="Z407" s="3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3"/>
      <c r="X408" s="3"/>
      <c r="Y408" s="3"/>
      <c r="Z408" s="3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3"/>
      <c r="X409" s="3"/>
      <c r="Y409" s="3"/>
      <c r="Z409" s="3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3"/>
      <c r="X410" s="3"/>
      <c r="Y410" s="3"/>
      <c r="Z410" s="3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3"/>
      <c r="X411" s="3"/>
      <c r="Y411" s="3"/>
      <c r="Z411" s="3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3"/>
      <c r="X412" s="3"/>
      <c r="Y412" s="3"/>
      <c r="Z412" s="3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3"/>
      <c r="X413" s="3"/>
      <c r="Y413" s="3"/>
      <c r="Z413" s="3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3"/>
      <c r="X414" s="3"/>
      <c r="Y414" s="3"/>
      <c r="Z414" s="3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3"/>
      <c r="X415" s="3"/>
      <c r="Y415" s="3"/>
      <c r="Z415" s="3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3"/>
      <c r="X416" s="3"/>
      <c r="Y416" s="3"/>
      <c r="Z416" s="3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3"/>
      <c r="X417" s="3"/>
      <c r="Y417" s="3"/>
      <c r="Z417" s="3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3"/>
      <c r="X418" s="3"/>
      <c r="Y418" s="3"/>
      <c r="Z418" s="3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3"/>
      <c r="X419" s="3"/>
      <c r="Y419" s="3"/>
      <c r="Z419" s="3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3"/>
      <c r="X420" s="3"/>
      <c r="Y420" s="3"/>
      <c r="Z420" s="3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3"/>
      <c r="X421" s="3"/>
      <c r="Y421" s="3"/>
      <c r="Z421" s="3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3"/>
      <c r="X422" s="3"/>
      <c r="Y422" s="3"/>
      <c r="Z422" s="3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3"/>
      <c r="X423" s="3"/>
      <c r="Y423" s="3"/>
      <c r="Z423" s="3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3"/>
      <c r="X424" s="3"/>
      <c r="Y424" s="3"/>
      <c r="Z424" s="3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3"/>
      <c r="X425" s="3"/>
      <c r="Y425" s="3"/>
      <c r="Z425" s="3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3"/>
      <c r="X426" s="3"/>
      <c r="Y426" s="3"/>
      <c r="Z426" s="3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3"/>
      <c r="X427" s="3"/>
      <c r="Y427" s="3"/>
      <c r="Z427" s="3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3"/>
      <c r="X428" s="3"/>
      <c r="Y428" s="3"/>
      <c r="Z428" s="3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3"/>
      <c r="X429" s="3"/>
      <c r="Y429" s="3"/>
      <c r="Z429" s="3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3"/>
      <c r="X430" s="3"/>
      <c r="Y430" s="3"/>
      <c r="Z430" s="3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3"/>
      <c r="X431" s="3"/>
      <c r="Y431" s="3"/>
      <c r="Z431" s="3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3"/>
      <c r="X432" s="3"/>
      <c r="Y432" s="3"/>
      <c r="Z432" s="3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3"/>
      <c r="X433" s="3"/>
      <c r="Y433" s="3"/>
      <c r="Z433" s="3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3"/>
      <c r="X434" s="3"/>
      <c r="Y434" s="3"/>
      <c r="Z434" s="3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3"/>
      <c r="X435" s="3"/>
      <c r="Y435" s="3"/>
      <c r="Z435" s="3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3"/>
      <c r="X436" s="3"/>
      <c r="Y436" s="3"/>
      <c r="Z436" s="3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3"/>
      <c r="X437" s="3"/>
      <c r="Y437" s="3"/>
      <c r="Z437" s="3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3"/>
      <c r="X438" s="3"/>
      <c r="Y438" s="3"/>
      <c r="Z438" s="3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3"/>
      <c r="X439" s="3"/>
      <c r="Y439" s="3"/>
      <c r="Z439" s="3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3"/>
      <c r="X440" s="3"/>
      <c r="Y440" s="3"/>
      <c r="Z440" s="3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3"/>
      <c r="X441" s="3"/>
      <c r="Y441" s="3"/>
      <c r="Z441" s="3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3"/>
      <c r="X442" s="3"/>
      <c r="Y442" s="3"/>
      <c r="Z442" s="3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3"/>
      <c r="X443" s="3"/>
      <c r="Y443" s="3"/>
      <c r="Z443" s="3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3"/>
      <c r="X444" s="3"/>
      <c r="Y444" s="3"/>
      <c r="Z444" s="3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3"/>
      <c r="X445" s="3"/>
      <c r="Y445" s="3"/>
      <c r="Z445" s="3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3"/>
      <c r="X446" s="3"/>
      <c r="Y446" s="3"/>
      <c r="Z446" s="3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3"/>
      <c r="X447" s="3"/>
      <c r="Y447" s="3"/>
      <c r="Z447" s="3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3"/>
      <c r="X448" s="3"/>
      <c r="Y448" s="3"/>
      <c r="Z448" s="3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3"/>
      <c r="X449" s="3"/>
      <c r="Y449" s="3"/>
      <c r="Z449" s="3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3"/>
      <c r="X450" s="3"/>
      <c r="Y450" s="3"/>
      <c r="Z450" s="3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3"/>
      <c r="X451" s="3"/>
      <c r="Y451" s="3"/>
      <c r="Z451" s="3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3"/>
      <c r="X452" s="3"/>
      <c r="Y452" s="3"/>
      <c r="Z452" s="3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3"/>
      <c r="X453" s="3"/>
      <c r="Y453" s="3"/>
      <c r="Z453" s="3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3"/>
      <c r="X454" s="3"/>
      <c r="Y454" s="3"/>
      <c r="Z454" s="3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3"/>
      <c r="X455" s="3"/>
      <c r="Y455" s="3"/>
      <c r="Z455" s="3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3"/>
      <c r="X456" s="3"/>
      <c r="Y456" s="3"/>
      <c r="Z456" s="3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3"/>
      <c r="X457" s="3"/>
      <c r="Y457" s="3"/>
      <c r="Z457" s="3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3"/>
      <c r="X458" s="3"/>
      <c r="Y458" s="3"/>
      <c r="Z458" s="3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3"/>
      <c r="X459" s="3"/>
      <c r="Y459" s="3"/>
      <c r="Z459" s="3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3"/>
      <c r="X460" s="3"/>
      <c r="Y460" s="3"/>
      <c r="Z460" s="3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3"/>
      <c r="X461" s="3"/>
      <c r="Y461" s="3"/>
      <c r="Z461" s="3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3"/>
      <c r="X462" s="3"/>
      <c r="Y462" s="3"/>
      <c r="Z462" s="3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3"/>
      <c r="X463" s="3"/>
      <c r="Y463" s="3"/>
      <c r="Z463" s="3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3"/>
      <c r="X464" s="3"/>
      <c r="Y464" s="3"/>
      <c r="Z464" s="3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3"/>
      <c r="X465" s="3"/>
      <c r="Y465" s="3"/>
      <c r="Z465" s="3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3"/>
      <c r="X466" s="3"/>
      <c r="Y466" s="3"/>
      <c r="Z466" s="3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3"/>
      <c r="X467" s="3"/>
      <c r="Y467" s="3"/>
      <c r="Z467" s="3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3"/>
      <c r="X468" s="3"/>
      <c r="Y468" s="3"/>
      <c r="Z468" s="3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3"/>
      <c r="X469" s="3"/>
      <c r="Y469" s="3"/>
      <c r="Z469" s="3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3"/>
      <c r="X470" s="3"/>
      <c r="Y470" s="3"/>
      <c r="Z470" s="3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3"/>
      <c r="X471" s="3"/>
      <c r="Y471" s="3"/>
      <c r="Z471" s="3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3"/>
      <c r="X472" s="3"/>
      <c r="Y472" s="3"/>
      <c r="Z472" s="3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3"/>
      <c r="X473" s="3"/>
      <c r="Y473" s="3"/>
      <c r="Z473" s="3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3"/>
      <c r="X474" s="3"/>
      <c r="Y474" s="3"/>
      <c r="Z474" s="3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3"/>
      <c r="X475" s="3"/>
      <c r="Y475" s="3"/>
      <c r="Z475" s="3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3"/>
      <c r="X476" s="3"/>
      <c r="Y476" s="3"/>
      <c r="Z476" s="3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3"/>
      <c r="X477" s="3"/>
      <c r="Y477" s="3"/>
      <c r="Z477" s="3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3"/>
      <c r="X478" s="3"/>
      <c r="Y478" s="3"/>
      <c r="Z478" s="3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3"/>
      <c r="X479" s="3"/>
      <c r="Y479" s="3"/>
      <c r="Z479" s="3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3"/>
      <c r="X480" s="3"/>
      <c r="Y480" s="3"/>
      <c r="Z480" s="3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3"/>
      <c r="X481" s="3"/>
      <c r="Y481" s="3"/>
      <c r="Z481" s="3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3"/>
      <c r="X482" s="3"/>
      <c r="Y482" s="3"/>
      <c r="Z482" s="3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3"/>
      <c r="X483" s="3"/>
      <c r="Y483" s="3"/>
      <c r="Z483" s="3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3"/>
      <c r="X484" s="3"/>
      <c r="Y484" s="3"/>
      <c r="Z484" s="3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3"/>
      <c r="X485" s="3"/>
      <c r="Y485" s="3"/>
      <c r="Z485" s="3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3"/>
      <c r="X486" s="3"/>
      <c r="Y486" s="3"/>
      <c r="Z486" s="3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3"/>
      <c r="X487" s="3"/>
      <c r="Y487" s="3"/>
      <c r="Z487" s="3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3"/>
      <c r="X488" s="3"/>
      <c r="Y488" s="3"/>
      <c r="Z488" s="3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3"/>
      <c r="X489" s="3"/>
      <c r="Y489" s="3"/>
      <c r="Z489" s="3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3"/>
      <c r="X490" s="3"/>
      <c r="Y490" s="3"/>
      <c r="Z490" s="3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3"/>
      <c r="X491" s="3"/>
      <c r="Y491" s="3"/>
      <c r="Z491" s="3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3"/>
      <c r="X492" s="3"/>
      <c r="Y492" s="3"/>
      <c r="Z492" s="3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3"/>
      <c r="X493" s="3"/>
      <c r="Y493" s="3"/>
      <c r="Z493" s="3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3"/>
      <c r="X494" s="3"/>
      <c r="Y494" s="3"/>
      <c r="Z494" s="3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3"/>
      <c r="X495" s="3"/>
      <c r="Y495" s="3"/>
      <c r="Z495" s="3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3"/>
      <c r="X496" s="3"/>
      <c r="Y496" s="3"/>
      <c r="Z496" s="3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3"/>
      <c r="X497" s="3"/>
      <c r="Y497" s="3"/>
      <c r="Z497" s="3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3"/>
      <c r="X498" s="3"/>
      <c r="Y498" s="3"/>
      <c r="Z498" s="3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3"/>
      <c r="X499" s="3"/>
      <c r="Y499" s="3"/>
      <c r="Z499" s="3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3"/>
      <c r="X500" s="3"/>
      <c r="Y500" s="3"/>
      <c r="Z500" s="3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3"/>
      <c r="X501" s="3"/>
      <c r="Y501" s="3"/>
      <c r="Z501" s="3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3"/>
      <c r="X502" s="3"/>
      <c r="Y502" s="3"/>
      <c r="Z502" s="3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3"/>
      <c r="X503" s="3"/>
      <c r="Y503" s="3"/>
      <c r="Z503" s="3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3"/>
      <c r="X504" s="3"/>
      <c r="Y504" s="3"/>
      <c r="Z504" s="3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3"/>
      <c r="X505" s="3"/>
      <c r="Y505" s="3"/>
      <c r="Z505" s="3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3"/>
      <c r="X506" s="3"/>
      <c r="Y506" s="3"/>
      <c r="Z506" s="3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3"/>
      <c r="X507" s="3"/>
      <c r="Y507" s="3"/>
      <c r="Z507" s="3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3"/>
      <c r="X508" s="3"/>
      <c r="Y508" s="3"/>
      <c r="Z508" s="3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3"/>
      <c r="X509" s="3"/>
      <c r="Y509" s="3"/>
      <c r="Z509" s="3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3"/>
      <c r="X510" s="3"/>
      <c r="Y510" s="3"/>
      <c r="Z510" s="3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3"/>
      <c r="X511" s="3"/>
      <c r="Y511" s="3"/>
      <c r="Z511" s="3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3"/>
      <c r="X512" s="3"/>
      <c r="Y512" s="3"/>
      <c r="Z512" s="3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3"/>
      <c r="X513" s="3"/>
      <c r="Y513" s="3"/>
      <c r="Z513" s="3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3"/>
      <c r="X514" s="3"/>
      <c r="Y514" s="3"/>
      <c r="Z514" s="3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3"/>
      <c r="X515" s="3"/>
      <c r="Y515" s="3"/>
      <c r="Z515" s="3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3"/>
      <c r="X516" s="3"/>
      <c r="Y516" s="3"/>
      <c r="Z516" s="3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3"/>
      <c r="X517" s="3"/>
      <c r="Y517" s="3"/>
      <c r="Z517" s="3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3"/>
      <c r="X518" s="3"/>
      <c r="Y518" s="3"/>
      <c r="Z518" s="3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3"/>
      <c r="X519" s="3"/>
      <c r="Y519" s="3"/>
      <c r="Z519" s="3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3"/>
      <c r="X520" s="3"/>
      <c r="Y520" s="3"/>
      <c r="Z520" s="3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3"/>
      <c r="X521" s="3"/>
      <c r="Y521" s="3"/>
      <c r="Z521" s="3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3"/>
      <c r="X522" s="3"/>
      <c r="Y522" s="3"/>
      <c r="Z522" s="3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3"/>
      <c r="X523" s="3"/>
      <c r="Y523" s="3"/>
      <c r="Z523" s="3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3"/>
      <c r="X524" s="3"/>
      <c r="Y524" s="3"/>
      <c r="Z524" s="3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3"/>
      <c r="X525" s="3"/>
      <c r="Y525" s="3"/>
      <c r="Z525" s="3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3"/>
      <c r="X526" s="3"/>
      <c r="Y526" s="3"/>
      <c r="Z526" s="3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3"/>
      <c r="X527" s="3"/>
      <c r="Y527" s="3"/>
      <c r="Z527" s="3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3"/>
      <c r="X528" s="3"/>
      <c r="Y528" s="3"/>
      <c r="Z528" s="3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3"/>
      <c r="X529" s="3"/>
      <c r="Y529" s="3"/>
      <c r="Z529" s="3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3"/>
      <c r="X530" s="3"/>
      <c r="Y530" s="3"/>
      <c r="Z530" s="3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3"/>
      <c r="X531" s="3"/>
      <c r="Y531" s="3"/>
      <c r="Z531" s="3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3"/>
      <c r="X532" s="3"/>
      <c r="Y532" s="3"/>
      <c r="Z532" s="3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3"/>
      <c r="X533" s="3"/>
      <c r="Y533" s="3"/>
      <c r="Z533" s="3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3"/>
      <c r="X534" s="3"/>
      <c r="Y534" s="3"/>
      <c r="Z534" s="3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3"/>
      <c r="X535" s="3"/>
      <c r="Y535" s="3"/>
      <c r="Z535" s="3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3"/>
      <c r="X536" s="3"/>
      <c r="Y536" s="3"/>
      <c r="Z536" s="3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3"/>
      <c r="X537" s="3"/>
      <c r="Y537" s="3"/>
      <c r="Z537" s="3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3"/>
      <c r="X538" s="3"/>
      <c r="Y538" s="3"/>
      <c r="Z538" s="3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3"/>
      <c r="X539" s="3"/>
      <c r="Y539" s="3"/>
      <c r="Z539" s="3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3"/>
      <c r="X540" s="3"/>
      <c r="Y540" s="3"/>
      <c r="Z540" s="3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3"/>
      <c r="X541" s="3"/>
      <c r="Y541" s="3"/>
      <c r="Z541" s="3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3"/>
      <c r="X542" s="3"/>
      <c r="Y542" s="3"/>
      <c r="Z542" s="3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3"/>
      <c r="X543" s="3"/>
      <c r="Y543" s="3"/>
      <c r="Z543" s="3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3"/>
      <c r="X544" s="3"/>
      <c r="Y544" s="3"/>
      <c r="Z544" s="3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3"/>
      <c r="X545" s="3"/>
      <c r="Y545" s="3"/>
      <c r="Z545" s="3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3"/>
      <c r="X546" s="3"/>
      <c r="Y546" s="3"/>
      <c r="Z546" s="3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3"/>
      <c r="X547" s="3"/>
      <c r="Y547" s="3"/>
      <c r="Z547" s="3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3"/>
      <c r="X548" s="3"/>
      <c r="Y548" s="3"/>
      <c r="Z548" s="3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3"/>
      <c r="X549" s="3"/>
      <c r="Y549" s="3"/>
      <c r="Z549" s="3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3"/>
      <c r="X550" s="3"/>
      <c r="Y550" s="3"/>
      <c r="Z550" s="3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3"/>
      <c r="X551" s="3"/>
      <c r="Y551" s="3"/>
      <c r="Z551" s="3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3"/>
      <c r="X552" s="3"/>
      <c r="Y552" s="3"/>
      <c r="Z552" s="3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3"/>
      <c r="X553" s="3"/>
      <c r="Y553" s="3"/>
      <c r="Z553" s="3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3"/>
      <c r="X554" s="3"/>
      <c r="Y554" s="3"/>
      <c r="Z554" s="3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3"/>
      <c r="X555" s="3"/>
      <c r="Y555" s="3"/>
      <c r="Z555" s="3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3"/>
      <c r="X556" s="3"/>
      <c r="Y556" s="3"/>
      <c r="Z556" s="3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3"/>
      <c r="X557" s="3"/>
      <c r="Y557" s="3"/>
      <c r="Z557" s="3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3"/>
      <c r="X558" s="3"/>
      <c r="Y558" s="3"/>
      <c r="Z558" s="3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3"/>
      <c r="X559" s="3"/>
      <c r="Y559" s="3"/>
      <c r="Z559" s="3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3"/>
      <c r="X560" s="3"/>
      <c r="Y560" s="3"/>
      <c r="Z560" s="3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3"/>
      <c r="X561" s="3"/>
      <c r="Y561" s="3"/>
      <c r="Z561" s="3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3"/>
      <c r="X562" s="3"/>
      <c r="Y562" s="3"/>
      <c r="Z562" s="3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3"/>
      <c r="X563" s="3"/>
      <c r="Y563" s="3"/>
      <c r="Z563" s="3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3"/>
      <c r="X564" s="3"/>
      <c r="Y564" s="3"/>
      <c r="Z564" s="3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3"/>
      <c r="X565" s="3"/>
      <c r="Y565" s="3"/>
      <c r="Z565" s="3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3"/>
      <c r="X566" s="3"/>
      <c r="Y566" s="3"/>
      <c r="Z566" s="3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3"/>
      <c r="X567" s="3"/>
      <c r="Y567" s="3"/>
      <c r="Z567" s="3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3"/>
      <c r="X568" s="3"/>
      <c r="Y568" s="3"/>
      <c r="Z568" s="3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3"/>
      <c r="X569" s="3"/>
      <c r="Y569" s="3"/>
      <c r="Z569" s="3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3"/>
      <c r="X570" s="3"/>
      <c r="Y570" s="3"/>
      <c r="Z570" s="3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3"/>
      <c r="X571" s="3"/>
      <c r="Y571" s="3"/>
      <c r="Z571" s="3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3"/>
      <c r="X572" s="3"/>
      <c r="Y572" s="3"/>
      <c r="Z572" s="3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3"/>
      <c r="X573" s="3"/>
      <c r="Y573" s="3"/>
      <c r="Z573" s="3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3"/>
      <c r="X574" s="3"/>
      <c r="Y574" s="3"/>
      <c r="Z574" s="3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3"/>
      <c r="X575" s="3"/>
      <c r="Y575" s="3"/>
      <c r="Z575" s="3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3"/>
      <c r="X576" s="3"/>
      <c r="Y576" s="3"/>
      <c r="Z576" s="3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3"/>
      <c r="X577" s="3"/>
      <c r="Y577" s="3"/>
      <c r="Z577" s="3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3"/>
      <c r="X578" s="3"/>
      <c r="Y578" s="3"/>
      <c r="Z578" s="3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3"/>
      <c r="X579" s="3"/>
      <c r="Y579" s="3"/>
      <c r="Z579" s="3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3"/>
      <c r="X580" s="3"/>
      <c r="Y580" s="3"/>
      <c r="Z580" s="3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3"/>
      <c r="X581" s="3"/>
      <c r="Y581" s="3"/>
      <c r="Z581" s="3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3"/>
      <c r="X582" s="3"/>
      <c r="Y582" s="3"/>
      <c r="Z582" s="3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3"/>
      <c r="X583" s="3"/>
      <c r="Y583" s="3"/>
      <c r="Z583" s="3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3"/>
      <c r="X584" s="3"/>
      <c r="Y584" s="3"/>
      <c r="Z584" s="3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3"/>
      <c r="X585" s="3"/>
      <c r="Y585" s="3"/>
      <c r="Z585" s="3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3"/>
      <c r="X586" s="3"/>
      <c r="Y586" s="3"/>
      <c r="Z586" s="3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3"/>
      <c r="X587" s="3"/>
      <c r="Y587" s="3"/>
      <c r="Z587" s="3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3"/>
      <c r="X588" s="3"/>
      <c r="Y588" s="3"/>
      <c r="Z588" s="3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3"/>
      <c r="X589" s="3"/>
      <c r="Y589" s="3"/>
      <c r="Z589" s="3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3"/>
      <c r="X590" s="3"/>
      <c r="Y590" s="3"/>
      <c r="Z590" s="3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3"/>
      <c r="X591" s="3"/>
      <c r="Y591" s="3"/>
      <c r="Z591" s="3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3"/>
      <c r="X592" s="3"/>
      <c r="Y592" s="3"/>
      <c r="Z592" s="3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3"/>
      <c r="X593" s="3"/>
      <c r="Y593" s="3"/>
      <c r="Z593" s="3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3"/>
      <c r="X594" s="3"/>
      <c r="Y594" s="3"/>
      <c r="Z594" s="3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3"/>
      <c r="X595" s="3"/>
      <c r="Y595" s="3"/>
      <c r="Z595" s="3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3"/>
      <c r="X596" s="3"/>
      <c r="Y596" s="3"/>
      <c r="Z596" s="3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3"/>
      <c r="X597" s="3"/>
      <c r="Y597" s="3"/>
      <c r="Z597" s="3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3"/>
      <c r="X598" s="3"/>
      <c r="Y598" s="3"/>
      <c r="Z598" s="3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3"/>
      <c r="X599" s="3"/>
      <c r="Y599" s="3"/>
      <c r="Z599" s="3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3"/>
      <c r="X600" s="3"/>
      <c r="Y600" s="3"/>
      <c r="Z600" s="3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3"/>
      <c r="X601" s="3"/>
      <c r="Y601" s="3"/>
      <c r="Z601" s="3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3"/>
      <c r="X602" s="3"/>
      <c r="Y602" s="3"/>
      <c r="Z602" s="3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3"/>
      <c r="X603" s="3"/>
      <c r="Y603" s="3"/>
      <c r="Z603" s="3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3"/>
      <c r="X604" s="3"/>
      <c r="Y604" s="3"/>
      <c r="Z604" s="3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3"/>
      <c r="X605" s="3"/>
      <c r="Y605" s="3"/>
      <c r="Z605" s="3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3"/>
      <c r="X606" s="3"/>
      <c r="Y606" s="3"/>
      <c r="Z606" s="3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3"/>
      <c r="X607" s="3"/>
      <c r="Y607" s="3"/>
      <c r="Z607" s="3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3"/>
      <c r="X608" s="3"/>
      <c r="Y608" s="3"/>
      <c r="Z608" s="3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3"/>
      <c r="X609" s="3"/>
      <c r="Y609" s="3"/>
      <c r="Z609" s="3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3"/>
      <c r="X610" s="3"/>
      <c r="Y610" s="3"/>
      <c r="Z610" s="3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3"/>
      <c r="X611" s="3"/>
      <c r="Y611" s="3"/>
      <c r="Z611" s="3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3"/>
      <c r="X612" s="3"/>
      <c r="Y612" s="3"/>
      <c r="Z612" s="3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3"/>
      <c r="X613" s="3"/>
      <c r="Y613" s="3"/>
      <c r="Z613" s="3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3"/>
      <c r="X614" s="3"/>
      <c r="Y614" s="3"/>
      <c r="Z614" s="3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3"/>
      <c r="X615" s="3"/>
      <c r="Y615" s="3"/>
      <c r="Z615" s="3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3"/>
      <c r="X616" s="3"/>
      <c r="Y616" s="3"/>
      <c r="Z616" s="3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3"/>
      <c r="X617" s="3"/>
      <c r="Y617" s="3"/>
      <c r="Z617" s="3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3"/>
      <c r="X618" s="3"/>
      <c r="Y618" s="3"/>
      <c r="Z618" s="3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3"/>
      <c r="X619" s="3"/>
      <c r="Y619" s="3"/>
      <c r="Z619" s="3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3"/>
      <c r="X620" s="3"/>
      <c r="Y620" s="3"/>
      <c r="Z620" s="3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3"/>
      <c r="X621" s="3"/>
      <c r="Y621" s="3"/>
      <c r="Z621" s="3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3"/>
      <c r="X622" s="3"/>
      <c r="Y622" s="3"/>
      <c r="Z622" s="3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3"/>
      <c r="X623" s="3"/>
      <c r="Y623" s="3"/>
      <c r="Z623" s="3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3"/>
      <c r="X624" s="3"/>
      <c r="Y624" s="3"/>
      <c r="Z624" s="3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3"/>
      <c r="X625" s="3"/>
      <c r="Y625" s="3"/>
      <c r="Z625" s="3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3"/>
      <c r="X626" s="3"/>
      <c r="Y626" s="3"/>
      <c r="Z626" s="3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3"/>
      <c r="X627" s="3"/>
      <c r="Y627" s="3"/>
      <c r="Z627" s="3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3"/>
      <c r="X628" s="3"/>
      <c r="Y628" s="3"/>
      <c r="Z628" s="3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3"/>
      <c r="X629" s="3"/>
      <c r="Y629" s="3"/>
      <c r="Z629" s="3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3"/>
      <c r="X630" s="3"/>
      <c r="Y630" s="3"/>
      <c r="Z630" s="3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3"/>
      <c r="X631" s="3"/>
      <c r="Y631" s="3"/>
      <c r="Z631" s="3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3"/>
      <c r="X632" s="3"/>
      <c r="Y632" s="3"/>
      <c r="Z632" s="3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3"/>
      <c r="X633" s="3"/>
      <c r="Y633" s="3"/>
      <c r="Z633" s="3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3"/>
      <c r="X634" s="3"/>
      <c r="Y634" s="3"/>
      <c r="Z634" s="3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3"/>
      <c r="X635" s="3"/>
      <c r="Y635" s="3"/>
      <c r="Z635" s="3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3"/>
      <c r="X636" s="3"/>
      <c r="Y636" s="3"/>
      <c r="Z636" s="3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3"/>
      <c r="X637" s="3"/>
      <c r="Y637" s="3"/>
      <c r="Z637" s="3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3"/>
      <c r="X638" s="3"/>
      <c r="Y638" s="3"/>
      <c r="Z638" s="3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3"/>
      <c r="X639" s="3"/>
      <c r="Y639" s="3"/>
      <c r="Z639" s="3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3"/>
      <c r="X640" s="3"/>
      <c r="Y640" s="3"/>
      <c r="Z640" s="3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3"/>
      <c r="X641" s="3"/>
      <c r="Y641" s="3"/>
      <c r="Z641" s="3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3"/>
      <c r="X642" s="3"/>
      <c r="Y642" s="3"/>
      <c r="Z642" s="3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3"/>
      <c r="X643" s="3"/>
      <c r="Y643" s="3"/>
      <c r="Z643" s="3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3"/>
      <c r="X644" s="3"/>
      <c r="Y644" s="3"/>
      <c r="Z644" s="3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3"/>
      <c r="X645" s="3"/>
      <c r="Y645" s="3"/>
      <c r="Z645" s="3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3"/>
      <c r="X646" s="3"/>
      <c r="Y646" s="3"/>
      <c r="Z646" s="3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3"/>
      <c r="X647" s="3"/>
      <c r="Y647" s="3"/>
      <c r="Z647" s="3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3"/>
      <c r="X648" s="3"/>
      <c r="Y648" s="3"/>
      <c r="Z648" s="3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3"/>
      <c r="X649" s="3"/>
      <c r="Y649" s="3"/>
      <c r="Z649" s="3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3"/>
      <c r="X650" s="3"/>
      <c r="Y650" s="3"/>
      <c r="Z650" s="3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3"/>
      <c r="X651" s="3"/>
      <c r="Y651" s="3"/>
      <c r="Z651" s="3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3"/>
      <c r="X652" s="3"/>
      <c r="Y652" s="3"/>
      <c r="Z652" s="3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3"/>
      <c r="X653" s="3"/>
      <c r="Y653" s="3"/>
      <c r="Z653" s="3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3"/>
      <c r="X654" s="3"/>
      <c r="Y654" s="3"/>
      <c r="Z654" s="3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3"/>
      <c r="X655" s="3"/>
      <c r="Y655" s="3"/>
      <c r="Z655" s="3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3"/>
      <c r="X656" s="3"/>
      <c r="Y656" s="3"/>
      <c r="Z656" s="3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3"/>
      <c r="X657" s="3"/>
      <c r="Y657" s="3"/>
      <c r="Z657" s="3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3"/>
      <c r="X658" s="3"/>
      <c r="Y658" s="3"/>
      <c r="Z658" s="3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3"/>
      <c r="X659" s="3"/>
      <c r="Y659" s="3"/>
      <c r="Z659" s="3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3"/>
      <c r="X660" s="3"/>
      <c r="Y660" s="3"/>
      <c r="Z660" s="3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3"/>
      <c r="X661" s="3"/>
      <c r="Y661" s="3"/>
      <c r="Z661" s="3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3"/>
      <c r="X662" s="3"/>
      <c r="Y662" s="3"/>
      <c r="Z662" s="3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3"/>
      <c r="X663" s="3"/>
      <c r="Y663" s="3"/>
      <c r="Z663" s="3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3"/>
      <c r="X664" s="3"/>
      <c r="Y664" s="3"/>
      <c r="Z664" s="3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3"/>
      <c r="X665" s="3"/>
      <c r="Y665" s="3"/>
      <c r="Z665" s="3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3"/>
      <c r="X666" s="3"/>
      <c r="Y666" s="3"/>
      <c r="Z666" s="3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3"/>
      <c r="X667" s="3"/>
      <c r="Y667" s="3"/>
      <c r="Z667" s="3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3"/>
      <c r="X668" s="3"/>
      <c r="Y668" s="3"/>
      <c r="Z668" s="3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3"/>
      <c r="X669" s="3"/>
      <c r="Y669" s="3"/>
      <c r="Z669" s="3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3"/>
      <c r="X670" s="3"/>
      <c r="Y670" s="3"/>
      <c r="Z670" s="3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3"/>
      <c r="X671" s="3"/>
      <c r="Y671" s="3"/>
      <c r="Z671" s="3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3"/>
      <c r="X672" s="3"/>
      <c r="Y672" s="3"/>
      <c r="Z672" s="3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3"/>
      <c r="X673" s="3"/>
      <c r="Y673" s="3"/>
      <c r="Z673" s="3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3"/>
      <c r="X674" s="3"/>
      <c r="Y674" s="3"/>
      <c r="Z674" s="3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3"/>
      <c r="X675" s="3"/>
      <c r="Y675" s="3"/>
      <c r="Z675" s="3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3"/>
      <c r="X676" s="3"/>
      <c r="Y676" s="3"/>
      <c r="Z676" s="3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3"/>
      <c r="X677" s="3"/>
      <c r="Y677" s="3"/>
      <c r="Z677" s="3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3"/>
      <c r="X678" s="3"/>
      <c r="Y678" s="3"/>
      <c r="Z678" s="3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3"/>
      <c r="X679" s="3"/>
      <c r="Y679" s="3"/>
      <c r="Z679" s="3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3"/>
      <c r="X680" s="3"/>
      <c r="Y680" s="3"/>
      <c r="Z680" s="3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3"/>
      <c r="X681" s="3"/>
      <c r="Y681" s="3"/>
      <c r="Z681" s="3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3"/>
      <c r="X682" s="3"/>
      <c r="Y682" s="3"/>
      <c r="Z682" s="3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3"/>
      <c r="X683" s="3"/>
      <c r="Y683" s="3"/>
      <c r="Z683" s="3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3"/>
      <c r="X684" s="3"/>
      <c r="Y684" s="3"/>
      <c r="Z684" s="3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3"/>
      <c r="X685" s="3"/>
      <c r="Y685" s="3"/>
      <c r="Z685" s="3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3"/>
      <c r="X686" s="3"/>
      <c r="Y686" s="3"/>
      <c r="Z686" s="3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3"/>
      <c r="X687" s="3"/>
      <c r="Y687" s="3"/>
      <c r="Z687" s="3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3"/>
      <c r="X688" s="3"/>
      <c r="Y688" s="3"/>
      <c r="Z688" s="3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3"/>
      <c r="X689" s="3"/>
      <c r="Y689" s="3"/>
      <c r="Z689" s="3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3"/>
      <c r="X690" s="3"/>
      <c r="Y690" s="3"/>
      <c r="Z690" s="3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3"/>
      <c r="X691" s="3"/>
      <c r="Y691" s="3"/>
      <c r="Z691" s="3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3"/>
      <c r="X692" s="3"/>
      <c r="Y692" s="3"/>
      <c r="Z692" s="3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3"/>
      <c r="X693" s="3"/>
      <c r="Y693" s="3"/>
      <c r="Z693" s="3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3"/>
      <c r="X694" s="3"/>
      <c r="Y694" s="3"/>
      <c r="Z694" s="3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3"/>
      <c r="X695" s="3"/>
      <c r="Y695" s="3"/>
      <c r="Z695" s="3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3"/>
      <c r="X696" s="3"/>
      <c r="Y696" s="3"/>
      <c r="Z696" s="3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3"/>
      <c r="X697" s="3"/>
      <c r="Y697" s="3"/>
      <c r="Z697" s="3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3"/>
      <c r="X698" s="3"/>
      <c r="Y698" s="3"/>
      <c r="Z698" s="3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3"/>
      <c r="X699" s="3"/>
      <c r="Y699" s="3"/>
      <c r="Z699" s="3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3"/>
      <c r="X700" s="3"/>
      <c r="Y700" s="3"/>
      <c r="Z700" s="3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3"/>
      <c r="X701" s="3"/>
      <c r="Y701" s="3"/>
      <c r="Z701" s="3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3"/>
      <c r="X702" s="3"/>
      <c r="Y702" s="3"/>
      <c r="Z702" s="3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3"/>
      <c r="X703" s="3"/>
      <c r="Y703" s="3"/>
      <c r="Z703" s="3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3"/>
      <c r="X704" s="3"/>
      <c r="Y704" s="3"/>
      <c r="Z704" s="3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3"/>
      <c r="X705" s="3"/>
      <c r="Y705" s="3"/>
      <c r="Z705" s="3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3"/>
      <c r="X706" s="3"/>
      <c r="Y706" s="3"/>
      <c r="Z706" s="3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3"/>
      <c r="X707" s="3"/>
      <c r="Y707" s="3"/>
      <c r="Z707" s="3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3"/>
      <c r="X708" s="3"/>
      <c r="Y708" s="3"/>
      <c r="Z708" s="3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3"/>
      <c r="X709" s="3"/>
      <c r="Y709" s="3"/>
      <c r="Z709" s="3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3"/>
      <c r="X710" s="3"/>
      <c r="Y710" s="3"/>
      <c r="Z710" s="3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3"/>
      <c r="X711" s="3"/>
      <c r="Y711" s="3"/>
      <c r="Z711" s="3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3"/>
      <c r="X712" s="3"/>
      <c r="Y712" s="3"/>
      <c r="Z712" s="3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3"/>
      <c r="X713" s="3"/>
      <c r="Y713" s="3"/>
      <c r="Z713" s="3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3"/>
      <c r="X714" s="3"/>
      <c r="Y714" s="3"/>
      <c r="Z714" s="3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3"/>
      <c r="X715" s="3"/>
      <c r="Y715" s="3"/>
      <c r="Z715" s="3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3"/>
      <c r="X716" s="3"/>
      <c r="Y716" s="3"/>
      <c r="Z716" s="3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3"/>
      <c r="X717" s="3"/>
      <c r="Y717" s="3"/>
      <c r="Z717" s="3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3"/>
      <c r="X718" s="3"/>
      <c r="Y718" s="3"/>
      <c r="Z718" s="3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3"/>
      <c r="X719" s="3"/>
      <c r="Y719" s="3"/>
      <c r="Z719" s="3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3"/>
      <c r="X720" s="3"/>
      <c r="Y720" s="3"/>
      <c r="Z720" s="3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3"/>
      <c r="X721" s="3"/>
      <c r="Y721" s="3"/>
      <c r="Z721" s="3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3"/>
      <c r="X722" s="3"/>
      <c r="Y722" s="3"/>
      <c r="Z722" s="3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3"/>
      <c r="X723" s="3"/>
      <c r="Y723" s="3"/>
      <c r="Z723" s="3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3"/>
      <c r="X724" s="3"/>
      <c r="Y724" s="3"/>
      <c r="Z724" s="3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3"/>
      <c r="X725" s="3"/>
      <c r="Y725" s="3"/>
      <c r="Z725" s="3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3"/>
      <c r="X726" s="3"/>
      <c r="Y726" s="3"/>
      <c r="Z726" s="3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3"/>
      <c r="X727" s="3"/>
      <c r="Y727" s="3"/>
      <c r="Z727" s="3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3"/>
      <c r="X728" s="3"/>
      <c r="Y728" s="3"/>
      <c r="Z728" s="3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3"/>
      <c r="X729" s="3"/>
      <c r="Y729" s="3"/>
      <c r="Z729" s="3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3"/>
      <c r="X730" s="3"/>
      <c r="Y730" s="3"/>
      <c r="Z730" s="3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3"/>
      <c r="X731" s="3"/>
      <c r="Y731" s="3"/>
      <c r="Z731" s="3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3"/>
      <c r="X732" s="3"/>
      <c r="Y732" s="3"/>
      <c r="Z732" s="3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3"/>
      <c r="X733" s="3"/>
      <c r="Y733" s="3"/>
      <c r="Z733" s="3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3"/>
      <c r="X734" s="3"/>
      <c r="Y734" s="3"/>
      <c r="Z734" s="3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3"/>
      <c r="X735" s="3"/>
      <c r="Y735" s="3"/>
      <c r="Z735" s="3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3"/>
      <c r="X736" s="3"/>
      <c r="Y736" s="3"/>
      <c r="Z736" s="3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3"/>
      <c r="X737" s="3"/>
      <c r="Y737" s="3"/>
      <c r="Z737" s="3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3"/>
      <c r="X738" s="3"/>
      <c r="Y738" s="3"/>
      <c r="Z738" s="3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3"/>
      <c r="X739" s="3"/>
      <c r="Y739" s="3"/>
      <c r="Z739" s="3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3"/>
      <c r="X740" s="3"/>
      <c r="Y740" s="3"/>
      <c r="Z740" s="3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3"/>
      <c r="X741" s="3"/>
      <c r="Y741" s="3"/>
      <c r="Z741" s="3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3"/>
      <c r="X742" s="3"/>
      <c r="Y742" s="3"/>
      <c r="Z742" s="3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3"/>
      <c r="X743" s="3"/>
      <c r="Y743" s="3"/>
      <c r="Z743" s="3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3"/>
      <c r="X744" s="3"/>
      <c r="Y744" s="3"/>
      <c r="Z744" s="3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3"/>
      <c r="X745" s="3"/>
      <c r="Y745" s="3"/>
      <c r="Z745" s="3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3"/>
      <c r="X746" s="3"/>
      <c r="Y746" s="3"/>
      <c r="Z746" s="3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3"/>
      <c r="X747" s="3"/>
      <c r="Y747" s="3"/>
      <c r="Z747" s="3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3"/>
      <c r="X748" s="3"/>
      <c r="Y748" s="3"/>
      <c r="Z748" s="3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3"/>
      <c r="X749" s="3"/>
      <c r="Y749" s="3"/>
      <c r="Z749" s="3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3"/>
      <c r="X750" s="3"/>
      <c r="Y750" s="3"/>
      <c r="Z750" s="3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3"/>
      <c r="X751" s="3"/>
      <c r="Y751" s="3"/>
      <c r="Z751" s="3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3"/>
      <c r="X752" s="3"/>
      <c r="Y752" s="3"/>
      <c r="Z752" s="3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3"/>
      <c r="X753" s="3"/>
      <c r="Y753" s="3"/>
      <c r="Z753" s="3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3"/>
      <c r="X754" s="3"/>
      <c r="Y754" s="3"/>
      <c r="Z754" s="3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3"/>
      <c r="X755" s="3"/>
      <c r="Y755" s="3"/>
      <c r="Z755" s="3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3"/>
      <c r="X756" s="3"/>
      <c r="Y756" s="3"/>
      <c r="Z756" s="3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3"/>
      <c r="X757" s="3"/>
      <c r="Y757" s="3"/>
      <c r="Z757" s="3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3"/>
      <c r="X758" s="3"/>
      <c r="Y758" s="3"/>
      <c r="Z758" s="3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3"/>
      <c r="X759" s="3"/>
      <c r="Y759" s="3"/>
      <c r="Z759" s="3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3"/>
      <c r="X760" s="3"/>
      <c r="Y760" s="3"/>
      <c r="Z760" s="3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3"/>
      <c r="X761" s="3"/>
      <c r="Y761" s="3"/>
      <c r="Z761" s="3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3"/>
      <c r="X762" s="3"/>
      <c r="Y762" s="3"/>
      <c r="Z762" s="3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3"/>
      <c r="X763" s="3"/>
      <c r="Y763" s="3"/>
      <c r="Z763" s="3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3"/>
      <c r="X764" s="3"/>
      <c r="Y764" s="3"/>
      <c r="Z764" s="3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3"/>
      <c r="X765" s="3"/>
      <c r="Y765" s="3"/>
      <c r="Z765" s="3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3"/>
      <c r="X766" s="3"/>
      <c r="Y766" s="3"/>
      <c r="Z766" s="3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3"/>
      <c r="X767" s="3"/>
      <c r="Y767" s="3"/>
      <c r="Z767" s="3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3"/>
      <c r="X768" s="3"/>
      <c r="Y768" s="3"/>
      <c r="Z768" s="3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3"/>
      <c r="X769" s="3"/>
      <c r="Y769" s="3"/>
      <c r="Z769" s="3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3"/>
      <c r="X770" s="3"/>
      <c r="Y770" s="3"/>
      <c r="Z770" s="3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3"/>
      <c r="X771" s="3"/>
      <c r="Y771" s="3"/>
      <c r="Z771" s="3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3"/>
      <c r="X772" s="3"/>
      <c r="Y772" s="3"/>
      <c r="Z772" s="3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3"/>
      <c r="X773" s="3"/>
      <c r="Y773" s="3"/>
      <c r="Z773" s="3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3"/>
      <c r="X774" s="3"/>
      <c r="Y774" s="3"/>
      <c r="Z774" s="3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3"/>
      <c r="X775" s="3"/>
      <c r="Y775" s="3"/>
      <c r="Z775" s="3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3"/>
      <c r="X776" s="3"/>
      <c r="Y776" s="3"/>
      <c r="Z776" s="3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3"/>
      <c r="X777" s="3"/>
      <c r="Y777" s="3"/>
      <c r="Z777" s="3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3"/>
      <c r="X778" s="3"/>
      <c r="Y778" s="3"/>
      <c r="Z778" s="3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3"/>
      <c r="X779" s="3"/>
      <c r="Y779" s="3"/>
      <c r="Z779" s="3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3"/>
      <c r="X780" s="3"/>
      <c r="Y780" s="3"/>
      <c r="Z780" s="3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3"/>
      <c r="X781" s="3"/>
      <c r="Y781" s="3"/>
      <c r="Z781" s="3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3"/>
      <c r="X782" s="3"/>
      <c r="Y782" s="3"/>
      <c r="Z782" s="3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3"/>
      <c r="X783" s="3"/>
      <c r="Y783" s="3"/>
      <c r="Z783" s="3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3"/>
      <c r="X784" s="3"/>
      <c r="Y784" s="3"/>
      <c r="Z784" s="3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3"/>
      <c r="X785" s="3"/>
      <c r="Y785" s="3"/>
      <c r="Z785" s="3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3"/>
      <c r="X786" s="3"/>
      <c r="Y786" s="3"/>
      <c r="Z786" s="3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3"/>
      <c r="X787" s="3"/>
      <c r="Y787" s="3"/>
      <c r="Z787" s="3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3"/>
      <c r="X788" s="3"/>
      <c r="Y788" s="3"/>
      <c r="Z788" s="3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3"/>
      <c r="X789" s="3"/>
      <c r="Y789" s="3"/>
      <c r="Z789" s="3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3"/>
      <c r="X790" s="3"/>
      <c r="Y790" s="3"/>
      <c r="Z790" s="3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3"/>
      <c r="X791" s="3"/>
      <c r="Y791" s="3"/>
      <c r="Z791" s="3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3"/>
      <c r="X792" s="3"/>
      <c r="Y792" s="3"/>
      <c r="Z792" s="3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3"/>
      <c r="X793" s="3"/>
      <c r="Y793" s="3"/>
      <c r="Z793" s="3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3"/>
      <c r="X794" s="3"/>
      <c r="Y794" s="3"/>
      <c r="Z794" s="3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3"/>
      <c r="X795" s="3"/>
      <c r="Y795" s="3"/>
      <c r="Z795" s="3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3"/>
      <c r="X796" s="3"/>
      <c r="Y796" s="3"/>
      <c r="Z796" s="3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3"/>
      <c r="X797" s="3"/>
      <c r="Y797" s="3"/>
      <c r="Z797" s="3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3"/>
      <c r="X798" s="3"/>
      <c r="Y798" s="3"/>
      <c r="Z798" s="3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3"/>
      <c r="X799" s="3"/>
      <c r="Y799" s="3"/>
      <c r="Z799" s="3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3"/>
      <c r="X800" s="3"/>
      <c r="Y800" s="3"/>
      <c r="Z800" s="3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3"/>
      <c r="X801" s="3"/>
      <c r="Y801" s="3"/>
      <c r="Z801" s="3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3"/>
      <c r="X802" s="3"/>
      <c r="Y802" s="3"/>
      <c r="Z802" s="3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3"/>
      <c r="X803" s="3"/>
      <c r="Y803" s="3"/>
      <c r="Z803" s="3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3"/>
      <c r="X804" s="3"/>
      <c r="Y804" s="3"/>
      <c r="Z804" s="3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3"/>
      <c r="X805" s="3"/>
      <c r="Y805" s="3"/>
      <c r="Z805" s="3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3"/>
      <c r="X806" s="3"/>
      <c r="Y806" s="3"/>
      <c r="Z806" s="3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3"/>
      <c r="X807" s="3"/>
      <c r="Y807" s="3"/>
      <c r="Z807" s="3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3"/>
      <c r="X808" s="3"/>
      <c r="Y808" s="3"/>
      <c r="Z808" s="3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3"/>
      <c r="X809" s="3"/>
      <c r="Y809" s="3"/>
      <c r="Z809" s="3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3"/>
      <c r="X810" s="3"/>
      <c r="Y810" s="3"/>
      <c r="Z810" s="3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3"/>
      <c r="X811" s="3"/>
      <c r="Y811" s="3"/>
      <c r="Z811" s="3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3"/>
      <c r="X812" s="3"/>
      <c r="Y812" s="3"/>
      <c r="Z812" s="3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3"/>
      <c r="X813" s="3"/>
      <c r="Y813" s="3"/>
      <c r="Z813" s="3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3"/>
      <c r="X814" s="3"/>
      <c r="Y814" s="3"/>
      <c r="Z814" s="3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3"/>
      <c r="X815" s="3"/>
      <c r="Y815" s="3"/>
      <c r="Z815" s="3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3"/>
      <c r="X816" s="3"/>
      <c r="Y816" s="3"/>
      <c r="Z816" s="3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3"/>
      <c r="X817" s="3"/>
      <c r="Y817" s="3"/>
      <c r="Z817" s="3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3"/>
      <c r="X818" s="3"/>
      <c r="Y818" s="3"/>
      <c r="Z818" s="3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3"/>
      <c r="X819" s="3"/>
      <c r="Y819" s="3"/>
      <c r="Z819" s="3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3"/>
      <c r="X820" s="3"/>
      <c r="Y820" s="3"/>
      <c r="Z820" s="3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3"/>
      <c r="X821" s="3"/>
      <c r="Y821" s="3"/>
      <c r="Z821" s="3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3"/>
      <c r="X822" s="3"/>
      <c r="Y822" s="3"/>
      <c r="Z822" s="3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3"/>
      <c r="X823" s="3"/>
      <c r="Y823" s="3"/>
      <c r="Z823" s="3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3"/>
      <c r="X824" s="3"/>
      <c r="Y824" s="3"/>
      <c r="Z824" s="3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3"/>
      <c r="X825" s="3"/>
      <c r="Y825" s="3"/>
      <c r="Z825" s="3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3"/>
      <c r="X826" s="3"/>
      <c r="Y826" s="3"/>
      <c r="Z826" s="3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3"/>
      <c r="X827" s="3"/>
      <c r="Y827" s="3"/>
      <c r="Z827" s="3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3"/>
      <c r="X828" s="3"/>
      <c r="Y828" s="3"/>
      <c r="Z828" s="3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3"/>
      <c r="X829" s="3"/>
      <c r="Y829" s="3"/>
      <c r="Z829" s="3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3"/>
      <c r="X830" s="3"/>
      <c r="Y830" s="3"/>
      <c r="Z830" s="3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3"/>
      <c r="X831" s="3"/>
      <c r="Y831" s="3"/>
      <c r="Z831" s="3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3"/>
      <c r="X832" s="3"/>
      <c r="Y832" s="3"/>
      <c r="Z832" s="3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3"/>
      <c r="X833" s="3"/>
      <c r="Y833" s="3"/>
      <c r="Z833" s="3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3"/>
      <c r="X834" s="3"/>
      <c r="Y834" s="3"/>
      <c r="Z834" s="3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3"/>
      <c r="X835" s="3"/>
      <c r="Y835" s="3"/>
      <c r="Z835" s="3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3"/>
      <c r="X836" s="3"/>
      <c r="Y836" s="3"/>
      <c r="Z836" s="3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3"/>
      <c r="X837" s="3"/>
      <c r="Y837" s="3"/>
      <c r="Z837" s="3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3"/>
      <c r="X838" s="3"/>
      <c r="Y838" s="3"/>
      <c r="Z838" s="3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3"/>
      <c r="X839" s="3"/>
      <c r="Y839" s="3"/>
      <c r="Z839" s="3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3"/>
      <c r="X840" s="3"/>
      <c r="Y840" s="3"/>
      <c r="Z840" s="3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3"/>
      <c r="X841" s="3"/>
      <c r="Y841" s="3"/>
      <c r="Z841" s="3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3"/>
      <c r="X842" s="3"/>
      <c r="Y842" s="3"/>
      <c r="Z842" s="3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3"/>
      <c r="X843" s="3"/>
      <c r="Y843" s="3"/>
      <c r="Z843" s="3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3"/>
      <c r="X844" s="3"/>
      <c r="Y844" s="3"/>
      <c r="Z844" s="3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3"/>
      <c r="X845" s="3"/>
      <c r="Y845" s="3"/>
      <c r="Z845" s="3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3"/>
      <c r="X846" s="3"/>
      <c r="Y846" s="3"/>
      <c r="Z846" s="3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3"/>
      <c r="X847" s="3"/>
      <c r="Y847" s="3"/>
      <c r="Z847" s="3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3"/>
      <c r="X848" s="3"/>
      <c r="Y848" s="3"/>
      <c r="Z848" s="3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3"/>
      <c r="X849" s="3"/>
      <c r="Y849" s="3"/>
      <c r="Z849" s="3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3"/>
      <c r="X850" s="3"/>
      <c r="Y850" s="3"/>
      <c r="Z850" s="3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3"/>
      <c r="X851" s="3"/>
      <c r="Y851" s="3"/>
      <c r="Z851" s="3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3"/>
      <c r="X852" s="3"/>
      <c r="Y852" s="3"/>
      <c r="Z852" s="3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3"/>
      <c r="X853" s="3"/>
      <c r="Y853" s="3"/>
      <c r="Z853" s="3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3"/>
      <c r="X854" s="3"/>
      <c r="Y854" s="3"/>
      <c r="Z854" s="3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3"/>
      <c r="X855" s="3"/>
      <c r="Y855" s="3"/>
      <c r="Z855" s="3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3"/>
      <c r="X856" s="3"/>
      <c r="Y856" s="3"/>
      <c r="Z856" s="3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3"/>
      <c r="X857" s="3"/>
      <c r="Y857" s="3"/>
      <c r="Z857" s="3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3"/>
      <c r="X858" s="3"/>
      <c r="Y858" s="3"/>
      <c r="Z858" s="3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3"/>
      <c r="X859" s="3"/>
      <c r="Y859" s="3"/>
      <c r="Z859" s="3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3"/>
      <c r="X860" s="3"/>
      <c r="Y860" s="3"/>
      <c r="Z860" s="3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3"/>
      <c r="X861" s="3"/>
      <c r="Y861" s="3"/>
      <c r="Z861" s="3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3"/>
      <c r="X862" s="3"/>
      <c r="Y862" s="3"/>
      <c r="Z862" s="3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3"/>
      <c r="X863" s="3"/>
      <c r="Y863" s="3"/>
      <c r="Z863" s="3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3"/>
      <c r="X864" s="3"/>
      <c r="Y864" s="3"/>
      <c r="Z864" s="3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3"/>
      <c r="X865" s="3"/>
      <c r="Y865" s="3"/>
      <c r="Z865" s="3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3"/>
      <c r="X866" s="3"/>
      <c r="Y866" s="3"/>
      <c r="Z866" s="3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3"/>
      <c r="X867" s="3"/>
      <c r="Y867" s="3"/>
      <c r="Z867" s="3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3"/>
      <c r="X868" s="3"/>
      <c r="Y868" s="3"/>
      <c r="Z868" s="3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3"/>
      <c r="X869" s="3"/>
      <c r="Y869" s="3"/>
      <c r="Z869" s="3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3"/>
      <c r="X870" s="3"/>
      <c r="Y870" s="3"/>
      <c r="Z870" s="3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3"/>
      <c r="X871" s="3"/>
      <c r="Y871" s="3"/>
      <c r="Z871" s="3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3"/>
      <c r="X872" s="3"/>
      <c r="Y872" s="3"/>
      <c r="Z872" s="3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3"/>
      <c r="X873" s="3"/>
      <c r="Y873" s="3"/>
      <c r="Z873" s="3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3"/>
      <c r="X874" s="3"/>
      <c r="Y874" s="3"/>
      <c r="Z874" s="3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3"/>
      <c r="X875" s="3"/>
      <c r="Y875" s="3"/>
      <c r="Z875" s="3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3"/>
      <c r="X876" s="3"/>
      <c r="Y876" s="3"/>
      <c r="Z876" s="3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3"/>
      <c r="X877" s="3"/>
      <c r="Y877" s="3"/>
      <c r="Z877" s="3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3"/>
      <c r="X878" s="3"/>
      <c r="Y878" s="3"/>
      <c r="Z878" s="3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3"/>
      <c r="X879" s="3"/>
      <c r="Y879" s="3"/>
      <c r="Z879" s="3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3"/>
      <c r="X880" s="3"/>
      <c r="Y880" s="3"/>
      <c r="Z880" s="3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3"/>
      <c r="X881" s="3"/>
      <c r="Y881" s="3"/>
      <c r="Z881" s="3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3"/>
      <c r="X882" s="3"/>
      <c r="Y882" s="3"/>
      <c r="Z882" s="3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3"/>
      <c r="X883" s="3"/>
      <c r="Y883" s="3"/>
      <c r="Z883" s="3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3"/>
      <c r="X884" s="3"/>
      <c r="Y884" s="3"/>
      <c r="Z884" s="3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3"/>
      <c r="X885" s="3"/>
      <c r="Y885" s="3"/>
      <c r="Z885" s="3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3"/>
      <c r="X886" s="3"/>
      <c r="Y886" s="3"/>
      <c r="Z886" s="3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3"/>
      <c r="X887" s="3"/>
      <c r="Y887" s="3"/>
      <c r="Z887" s="3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3"/>
      <c r="X888" s="3"/>
      <c r="Y888" s="3"/>
      <c r="Z888" s="3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3"/>
      <c r="X889" s="3"/>
      <c r="Y889" s="3"/>
      <c r="Z889" s="3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3"/>
      <c r="X890" s="3"/>
      <c r="Y890" s="3"/>
      <c r="Z890" s="3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3"/>
      <c r="X891" s="3"/>
      <c r="Y891" s="3"/>
      <c r="Z891" s="3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3"/>
      <c r="X892" s="3"/>
      <c r="Y892" s="3"/>
      <c r="Z892" s="3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3"/>
      <c r="X893" s="3"/>
      <c r="Y893" s="3"/>
      <c r="Z893" s="3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3"/>
      <c r="X894" s="3"/>
      <c r="Y894" s="3"/>
      <c r="Z894" s="3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3"/>
      <c r="X895" s="3"/>
      <c r="Y895" s="3"/>
      <c r="Z895" s="3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3"/>
      <c r="X896" s="3"/>
      <c r="Y896" s="3"/>
      <c r="Z896" s="3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3"/>
      <c r="X897" s="3"/>
      <c r="Y897" s="3"/>
      <c r="Z897" s="3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3"/>
      <c r="X898" s="3"/>
      <c r="Y898" s="3"/>
      <c r="Z898" s="3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3"/>
      <c r="X899" s="3"/>
      <c r="Y899" s="3"/>
      <c r="Z899" s="3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3"/>
      <c r="X900" s="3"/>
      <c r="Y900" s="3"/>
      <c r="Z900" s="3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3"/>
      <c r="X901" s="3"/>
      <c r="Y901" s="3"/>
      <c r="Z901" s="3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3"/>
      <c r="X902" s="3"/>
      <c r="Y902" s="3"/>
      <c r="Z902" s="3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3"/>
      <c r="X903" s="3"/>
      <c r="Y903" s="3"/>
      <c r="Z903" s="3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3"/>
      <c r="X904" s="3"/>
      <c r="Y904" s="3"/>
      <c r="Z904" s="3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3"/>
      <c r="X905" s="3"/>
      <c r="Y905" s="3"/>
      <c r="Z905" s="3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3"/>
      <c r="X906" s="3"/>
      <c r="Y906" s="3"/>
      <c r="Z906" s="3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3"/>
      <c r="X907" s="3"/>
      <c r="Y907" s="3"/>
      <c r="Z907" s="3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3"/>
      <c r="X908" s="3"/>
      <c r="Y908" s="3"/>
      <c r="Z908" s="3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3"/>
      <c r="X909" s="3"/>
      <c r="Y909" s="3"/>
      <c r="Z909" s="3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3"/>
      <c r="X910" s="3"/>
      <c r="Y910" s="3"/>
      <c r="Z910" s="3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3"/>
      <c r="X911" s="3"/>
      <c r="Y911" s="3"/>
      <c r="Z911" s="3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3"/>
      <c r="X912" s="3"/>
      <c r="Y912" s="3"/>
      <c r="Z912" s="3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3"/>
      <c r="X913" s="3"/>
      <c r="Y913" s="3"/>
      <c r="Z913" s="3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3"/>
      <c r="X914" s="3"/>
      <c r="Y914" s="3"/>
      <c r="Z914" s="3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3"/>
      <c r="X915" s="3"/>
      <c r="Y915" s="3"/>
      <c r="Z915" s="3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3"/>
      <c r="X916" s="3"/>
      <c r="Y916" s="3"/>
      <c r="Z916" s="3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3"/>
      <c r="X917" s="3"/>
      <c r="Y917" s="3"/>
      <c r="Z917" s="3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3"/>
      <c r="X918" s="3"/>
      <c r="Y918" s="3"/>
      <c r="Z918" s="3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3"/>
      <c r="X919" s="3"/>
      <c r="Y919" s="3"/>
      <c r="Z919" s="3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3"/>
      <c r="X920" s="3"/>
      <c r="Y920" s="3"/>
      <c r="Z920" s="3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3"/>
      <c r="X921" s="3"/>
      <c r="Y921" s="3"/>
      <c r="Z921" s="3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3"/>
      <c r="X922" s="3"/>
      <c r="Y922" s="3"/>
      <c r="Z922" s="3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3"/>
      <c r="X923" s="3"/>
      <c r="Y923" s="3"/>
      <c r="Z923" s="3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3"/>
      <c r="X924" s="3"/>
      <c r="Y924" s="3"/>
      <c r="Z924" s="3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3"/>
      <c r="X925" s="3"/>
      <c r="Y925" s="3"/>
      <c r="Z925" s="3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3"/>
      <c r="X926" s="3"/>
      <c r="Y926" s="3"/>
      <c r="Z926" s="3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3"/>
      <c r="X927" s="3"/>
      <c r="Y927" s="3"/>
      <c r="Z927" s="3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3"/>
      <c r="X928" s="3"/>
      <c r="Y928" s="3"/>
      <c r="Z928" s="3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3"/>
      <c r="X929" s="3"/>
      <c r="Y929" s="3"/>
      <c r="Z929" s="3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3"/>
      <c r="X930" s="3"/>
      <c r="Y930" s="3"/>
      <c r="Z930" s="3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3"/>
      <c r="X931" s="3"/>
      <c r="Y931" s="3"/>
      <c r="Z931" s="3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3"/>
      <c r="X932" s="3"/>
      <c r="Y932" s="3"/>
      <c r="Z932" s="3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3"/>
      <c r="X933" s="3"/>
      <c r="Y933" s="3"/>
      <c r="Z933" s="3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3"/>
      <c r="X934" s="3"/>
      <c r="Y934" s="3"/>
      <c r="Z934" s="3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3"/>
      <c r="X935" s="3"/>
      <c r="Y935" s="3"/>
      <c r="Z935" s="3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3"/>
      <c r="X936" s="3"/>
      <c r="Y936" s="3"/>
      <c r="Z936" s="3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3"/>
      <c r="X937" s="3"/>
      <c r="Y937" s="3"/>
      <c r="Z937" s="3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3"/>
      <c r="X938" s="3"/>
      <c r="Y938" s="3"/>
      <c r="Z938" s="3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3"/>
      <c r="X939" s="3"/>
      <c r="Y939" s="3"/>
      <c r="Z939" s="3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3"/>
      <c r="X940" s="3"/>
      <c r="Y940" s="3"/>
      <c r="Z940" s="3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3"/>
      <c r="X941" s="3"/>
      <c r="Y941" s="3"/>
      <c r="Z941" s="3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3"/>
      <c r="X942" s="3"/>
      <c r="Y942" s="3"/>
      <c r="Z942" s="3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3"/>
      <c r="X943" s="3"/>
      <c r="Y943" s="3"/>
      <c r="Z943" s="3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3"/>
      <c r="X944" s="3"/>
      <c r="Y944" s="3"/>
      <c r="Z944" s="3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3"/>
      <c r="X945" s="3"/>
      <c r="Y945" s="3"/>
      <c r="Z945" s="3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3"/>
      <c r="X946" s="3"/>
      <c r="Y946" s="3"/>
      <c r="Z946" s="3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3"/>
      <c r="X947" s="3"/>
      <c r="Y947" s="3"/>
      <c r="Z947" s="3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3"/>
      <c r="X948" s="3"/>
      <c r="Y948" s="3"/>
      <c r="Z948" s="3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3"/>
      <c r="X949" s="3"/>
      <c r="Y949" s="3"/>
      <c r="Z949" s="3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3"/>
      <c r="X950" s="3"/>
      <c r="Y950" s="3"/>
      <c r="Z950" s="3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3"/>
      <c r="X951" s="3"/>
      <c r="Y951" s="3"/>
      <c r="Z951" s="3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3"/>
      <c r="X952" s="3"/>
      <c r="Y952" s="3"/>
      <c r="Z952" s="3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3"/>
      <c r="X953" s="3"/>
      <c r="Y953" s="3"/>
      <c r="Z953" s="3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3"/>
      <c r="X954" s="3"/>
      <c r="Y954" s="3"/>
      <c r="Z954" s="3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3"/>
      <c r="X955" s="3"/>
      <c r="Y955" s="3"/>
      <c r="Z955" s="3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3"/>
      <c r="X956" s="3"/>
      <c r="Y956" s="3"/>
      <c r="Z956" s="3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3"/>
      <c r="X957" s="3"/>
      <c r="Y957" s="3"/>
      <c r="Z957" s="3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3"/>
      <c r="X958" s="3"/>
      <c r="Y958" s="3"/>
      <c r="Z958" s="3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3"/>
      <c r="X959" s="3"/>
      <c r="Y959" s="3"/>
      <c r="Z959" s="3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3"/>
      <c r="X960" s="3"/>
      <c r="Y960" s="3"/>
      <c r="Z960" s="3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3"/>
      <c r="X961" s="3"/>
      <c r="Y961" s="3"/>
      <c r="Z961" s="3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3"/>
      <c r="X962" s="3"/>
      <c r="Y962" s="3"/>
      <c r="Z962" s="3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3"/>
      <c r="X963" s="3"/>
      <c r="Y963" s="3"/>
      <c r="Z963" s="3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3"/>
      <c r="X964" s="3"/>
      <c r="Y964" s="3"/>
      <c r="Z964" s="3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3"/>
      <c r="X965" s="3"/>
      <c r="Y965" s="3"/>
      <c r="Z965" s="3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3"/>
      <c r="X966" s="3"/>
      <c r="Y966" s="3"/>
      <c r="Z966" s="3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3"/>
      <c r="X967" s="3"/>
      <c r="Y967" s="3"/>
      <c r="Z967" s="3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3"/>
      <c r="X968" s="3"/>
      <c r="Y968" s="3"/>
      <c r="Z968" s="3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3"/>
      <c r="X969" s="3"/>
      <c r="Y969" s="3"/>
      <c r="Z969" s="3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3"/>
      <c r="X970" s="3"/>
      <c r="Y970" s="3"/>
      <c r="Z970" s="3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3"/>
      <c r="X971" s="3"/>
      <c r="Y971" s="3"/>
      <c r="Z971" s="3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3"/>
      <c r="X972" s="3"/>
      <c r="Y972" s="3"/>
      <c r="Z972" s="3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3"/>
      <c r="X973" s="3"/>
      <c r="Y973" s="3"/>
      <c r="Z973" s="3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3"/>
      <c r="X974" s="3"/>
      <c r="Y974" s="3"/>
      <c r="Z974" s="3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3"/>
      <c r="X975" s="3"/>
      <c r="Y975" s="3"/>
      <c r="Z975" s="3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3"/>
      <c r="X976" s="3"/>
      <c r="Y976" s="3"/>
      <c r="Z976" s="3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3"/>
      <c r="X977" s="3"/>
      <c r="Y977" s="3"/>
      <c r="Z977" s="3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3"/>
      <c r="X978" s="3"/>
      <c r="Y978" s="3"/>
      <c r="Z978" s="3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3"/>
      <c r="X979" s="3"/>
      <c r="Y979" s="3"/>
      <c r="Z979" s="3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3"/>
      <c r="X980" s="3"/>
      <c r="Y980" s="3"/>
      <c r="Z980" s="3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3"/>
      <c r="X981" s="3"/>
      <c r="Y981" s="3"/>
      <c r="Z981" s="3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3"/>
      <c r="X982" s="3"/>
      <c r="Y982" s="3"/>
      <c r="Z982" s="3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3"/>
      <c r="X983" s="3"/>
      <c r="Y983" s="3"/>
      <c r="Z983" s="3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3"/>
      <c r="X984" s="3"/>
      <c r="Y984" s="3"/>
      <c r="Z984" s="3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3"/>
      <c r="X985" s="3"/>
      <c r="Y985" s="3"/>
      <c r="Z985" s="3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3"/>
      <c r="X986" s="3"/>
      <c r="Y986" s="3"/>
      <c r="Z986" s="3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3"/>
      <c r="X987" s="3"/>
      <c r="Y987" s="3"/>
      <c r="Z987" s="3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3"/>
      <c r="X988" s="3"/>
      <c r="Y988" s="3"/>
      <c r="Z988" s="3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3"/>
      <c r="X989" s="3"/>
      <c r="Y989" s="3"/>
      <c r="Z989" s="3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3"/>
      <c r="X990" s="3"/>
      <c r="Y990" s="3"/>
      <c r="Z990" s="3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3"/>
      <c r="X991" s="3"/>
      <c r="Y991" s="3"/>
      <c r="Z991" s="3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3"/>
      <c r="X992" s="3"/>
      <c r="Y992" s="3"/>
      <c r="Z992" s="3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3"/>
      <c r="X993" s="3"/>
      <c r="Y993" s="3"/>
      <c r="Z993" s="3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3"/>
      <c r="X994" s="3"/>
      <c r="Y994" s="3"/>
      <c r="Z994" s="3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3"/>
      <c r="X995" s="3"/>
      <c r="Y995" s="3"/>
      <c r="Z995" s="3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3"/>
      <c r="X996" s="3"/>
      <c r="Y996" s="3"/>
      <c r="Z996" s="3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3"/>
      <c r="X997" s="3"/>
      <c r="Y997" s="3"/>
      <c r="Z997" s="3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3"/>
      <c r="X998" s="3"/>
      <c r="Y998" s="3"/>
      <c r="Z998" s="3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3"/>
      <c r="X999" s="3"/>
      <c r="Y999" s="3"/>
      <c r="Z999" s="3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3"/>
      <c r="X1000" s="3"/>
      <c r="Y1000" s="3"/>
      <c r="Z1000" s="3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2"/>
      <c r="P1001" s="2"/>
      <c r="Q1001" s="2"/>
      <c r="R1001" s="2"/>
      <c r="S1001" s="2"/>
      <c r="T1001" s="2"/>
      <c r="U1001" s="2"/>
      <c r="V1001" s="2"/>
      <c r="W1001" s="3"/>
      <c r="X1001" s="3"/>
      <c r="Y1001" s="3"/>
      <c r="Z1001" s="3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2"/>
      <c r="P1002" s="2"/>
      <c r="Q1002" s="2"/>
      <c r="R1002" s="2"/>
      <c r="S1002" s="2"/>
      <c r="T1002" s="2"/>
      <c r="U1002" s="2"/>
      <c r="V1002" s="2"/>
      <c r="W1002" s="3"/>
      <c r="X1002" s="3"/>
      <c r="Y1002" s="3"/>
      <c r="Z1002" s="3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2"/>
      <c r="P1003" s="2"/>
      <c r="Q1003" s="2"/>
      <c r="R1003" s="2"/>
      <c r="S1003" s="2"/>
      <c r="T1003" s="2"/>
      <c r="U1003" s="2"/>
      <c r="V1003" s="2"/>
      <c r="W1003" s="3"/>
      <c r="X1003" s="3"/>
      <c r="Y1003" s="3"/>
      <c r="Z1003" s="3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2"/>
      <c r="P1004" s="2"/>
      <c r="Q1004" s="2"/>
      <c r="R1004" s="2"/>
      <c r="S1004" s="2"/>
      <c r="T1004" s="2"/>
      <c r="U1004" s="2"/>
      <c r="V1004" s="2"/>
      <c r="W1004" s="3"/>
      <c r="X1004" s="3"/>
      <c r="Y1004" s="3"/>
      <c r="Z1004" s="3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2"/>
      <c r="P1005" s="2"/>
      <c r="Q1005" s="2"/>
      <c r="R1005" s="2"/>
      <c r="S1005" s="2"/>
      <c r="T1005" s="2"/>
      <c r="U1005" s="2"/>
      <c r="V1005" s="2"/>
      <c r="W1005" s="3"/>
      <c r="X1005" s="3"/>
      <c r="Y1005" s="3"/>
      <c r="Z1005" s="3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2"/>
      <c r="P1006" s="2"/>
      <c r="Q1006" s="2"/>
      <c r="R1006" s="2"/>
      <c r="S1006" s="2"/>
      <c r="T1006" s="2"/>
      <c r="U1006" s="2"/>
      <c r="V1006" s="2"/>
      <c r="W1006" s="3"/>
      <c r="X1006" s="3"/>
      <c r="Y1006" s="3"/>
      <c r="Z1006" s="3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2"/>
      <c r="P1007" s="2"/>
      <c r="Q1007" s="2"/>
      <c r="R1007" s="2"/>
      <c r="S1007" s="2"/>
      <c r="T1007" s="2"/>
      <c r="U1007" s="2"/>
      <c r="V1007" s="2"/>
      <c r="W1007" s="3"/>
      <c r="X1007" s="3"/>
      <c r="Y1007" s="3"/>
      <c r="Z1007" s="3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2"/>
      <c r="P1008" s="2"/>
      <c r="Q1008" s="2"/>
      <c r="R1008" s="2"/>
      <c r="S1008" s="2"/>
      <c r="T1008" s="2"/>
      <c r="U1008" s="2"/>
      <c r="V1008" s="2"/>
      <c r="W1008" s="3"/>
      <c r="X1008" s="3"/>
      <c r="Y1008" s="3"/>
      <c r="Z1008" s="3"/>
    </row>
    <row r="1009" spans="1:2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2"/>
      <c r="P1009" s="2"/>
      <c r="Q1009" s="2"/>
      <c r="R1009" s="2"/>
      <c r="S1009" s="2"/>
      <c r="T1009" s="2"/>
      <c r="U1009" s="2"/>
      <c r="V1009" s="2"/>
      <c r="W1009" s="3"/>
      <c r="X1009" s="3"/>
      <c r="Y1009" s="3"/>
      <c r="Z1009" s="3"/>
    </row>
    <row r="1010" spans="1:2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2"/>
      <c r="P1010" s="2"/>
      <c r="Q1010" s="2"/>
      <c r="R1010" s="2"/>
      <c r="S1010" s="2"/>
      <c r="T1010" s="2"/>
      <c r="U1010" s="2"/>
      <c r="V1010" s="2"/>
      <c r="W1010" s="3"/>
      <c r="X1010" s="3"/>
      <c r="Y1010" s="3"/>
      <c r="Z1010" s="3"/>
    </row>
    <row r="1011" spans="1:2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2"/>
      <c r="P1011" s="2"/>
      <c r="Q1011" s="2"/>
      <c r="R1011" s="2"/>
      <c r="S1011" s="2"/>
      <c r="T1011" s="2"/>
      <c r="U1011" s="2"/>
      <c r="V1011" s="2"/>
      <c r="W1011" s="3"/>
      <c r="X1011" s="3"/>
      <c r="Y1011" s="3"/>
      <c r="Z1011" s="3"/>
    </row>
    <row r="1012" spans="1:2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2"/>
      <c r="P1012" s="2"/>
      <c r="Q1012" s="2"/>
      <c r="R1012" s="2"/>
      <c r="S1012" s="2"/>
      <c r="T1012" s="2"/>
      <c r="U1012" s="2"/>
      <c r="V1012" s="2"/>
      <c r="W1012" s="3"/>
      <c r="X1012" s="3"/>
      <c r="Y1012" s="3"/>
      <c r="Z1012" s="3"/>
    </row>
    <row r="1013" spans="1:26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2"/>
      <c r="P1013" s="2"/>
      <c r="Q1013" s="2"/>
      <c r="R1013" s="2"/>
      <c r="S1013" s="2"/>
      <c r="T1013" s="2"/>
      <c r="U1013" s="2"/>
      <c r="V1013" s="2"/>
      <c r="W1013" s="3"/>
      <c r="X1013" s="3"/>
      <c r="Y1013" s="3"/>
      <c r="Z1013" s="3"/>
    </row>
    <row r="1014" spans="1:26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2"/>
      <c r="P1014" s="2"/>
      <c r="Q1014" s="2"/>
      <c r="R1014" s="2"/>
      <c r="S1014" s="2"/>
      <c r="T1014" s="2"/>
      <c r="U1014" s="2"/>
      <c r="V1014" s="2"/>
      <c r="W1014" s="3"/>
      <c r="X1014" s="3"/>
      <c r="Y1014" s="3"/>
      <c r="Z1014" s="3"/>
    </row>
    <row r="1015" spans="1:26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2"/>
      <c r="P1015" s="2"/>
      <c r="Q1015" s="2"/>
      <c r="R1015" s="2"/>
      <c r="S1015" s="2"/>
      <c r="T1015" s="2"/>
      <c r="U1015" s="2"/>
      <c r="V1015" s="2"/>
      <c r="W1015" s="3"/>
      <c r="X1015" s="3"/>
      <c r="Y1015" s="3"/>
      <c r="Z1015" s="3"/>
    </row>
    <row r="1016" spans="1:2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2"/>
      <c r="P1016" s="2"/>
      <c r="Q1016" s="2"/>
      <c r="R1016" s="2"/>
      <c r="S1016" s="2"/>
      <c r="T1016" s="2"/>
      <c r="U1016" s="2"/>
      <c r="V1016" s="2"/>
      <c r="W1016" s="3"/>
      <c r="X1016" s="3"/>
      <c r="Y1016" s="3"/>
      <c r="Z1016" s="3"/>
    </row>
    <row r="1017" spans="1:26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2"/>
      <c r="P1017" s="2"/>
      <c r="Q1017" s="2"/>
      <c r="R1017" s="2"/>
      <c r="S1017" s="2"/>
      <c r="T1017" s="2"/>
      <c r="U1017" s="2"/>
      <c r="V1017" s="2"/>
      <c r="W1017" s="3"/>
      <c r="X1017" s="3"/>
      <c r="Y1017" s="3"/>
      <c r="Z1017" s="3"/>
    </row>
    <row r="1018" spans="1:26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2"/>
      <c r="P1018" s="2"/>
      <c r="Q1018" s="2"/>
      <c r="R1018" s="2"/>
      <c r="S1018" s="2"/>
      <c r="T1018" s="2"/>
      <c r="U1018" s="2"/>
      <c r="V1018" s="2"/>
      <c r="W1018" s="3"/>
      <c r="X1018" s="3"/>
      <c r="Y1018" s="3"/>
      <c r="Z1018" s="3"/>
    </row>
  </sheetData>
  <sheetProtection sheet="1" objects="1" scenarios="1"/>
  <mergeCells count="73">
    <mergeCell ref="B52:C52"/>
    <mergeCell ref="A53:D53"/>
    <mergeCell ref="A54:B54"/>
    <mergeCell ref="J54:M54"/>
    <mergeCell ref="J61:N68"/>
    <mergeCell ref="C59:D59"/>
    <mergeCell ref="C58:D58"/>
    <mergeCell ref="C57:D57"/>
    <mergeCell ref="C56:D56"/>
    <mergeCell ref="C55:D55"/>
    <mergeCell ref="C67:D67"/>
    <mergeCell ref="E68:F68"/>
    <mergeCell ref="C44:D44"/>
    <mergeCell ref="C45:D45"/>
    <mergeCell ref="C46:D46"/>
    <mergeCell ref="C47:D47"/>
    <mergeCell ref="E48:F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B1:C1"/>
    <mergeCell ref="J1:K1"/>
    <mergeCell ref="B3:C3"/>
    <mergeCell ref="B5:C5"/>
    <mergeCell ref="A8:D8"/>
    <mergeCell ref="E91:F91"/>
    <mergeCell ref="G91:H91"/>
    <mergeCell ref="J84:N88"/>
    <mergeCell ref="C54:D54"/>
    <mergeCell ref="C60:D60"/>
    <mergeCell ref="C61:D61"/>
    <mergeCell ref="C62:D62"/>
    <mergeCell ref="C63:D63"/>
    <mergeCell ref="C64:D64"/>
    <mergeCell ref="C65:D65"/>
    <mergeCell ref="C66:D66"/>
    <mergeCell ref="A72:D72"/>
    <mergeCell ref="B73:C73"/>
    <mergeCell ref="A74:B74"/>
    <mergeCell ref="J74:M74"/>
    <mergeCell ref="F89:G89"/>
  </mergeCells>
  <dataValidations count="2">
    <dataValidation type="list" allowBlank="1" showErrorMessage="1" sqref="F75:F88" xr:uid="{00000000-0002-0000-0000-000000000000}">
      <formula1>$Q$83:$Q$84</formula1>
    </dataValidation>
    <dataValidation type="list" allowBlank="1" showErrorMessage="1" sqref="F55:F67" xr:uid="{00000000-0002-0000-0000-000002000000}">
      <formula1>$Q$59:$Q$63</formula1>
    </dataValidation>
  </dataValidations>
  <hyperlinks>
    <hyperlink ref="B73:C73" r:id="rId1" location="ulkomaan_paivarahat" display="* Katso tarkemmat verottajan ohjeet tästä linkistä" xr:uid="{5637C88A-5516-514A-9204-13AE5B37C9C1}"/>
  </hyperlinks>
  <printOptions horizontalCentered="1"/>
  <pageMargins left="0.25" right="0.25" top="0.75" bottom="0.75" header="0" footer="0"/>
  <pageSetup paperSize="9" scale="80" fitToHeight="3" orientation="landscape"/>
  <headerFooter>
    <oddFooter>&amp;L&amp;K000000Matkalaskupohjan sinulle tarjosi Virtuaaliassari.fi&amp;C&amp;K000000&amp;A&amp;R&amp;K000000&amp;P (&amp;N)</oddFooter>
  </headerFooter>
  <rowBreaks count="1" manualBreakCount="1">
    <brk id="71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'Ulkomaan päivärahat 2021'!$B$4:$B$215</xm:f>
          </x14:formula1>
          <xm:sqref>C75:C88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Normal="100" workbookViewId="0">
      <selection activeCell="L15" sqref="L15"/>
    </sheetView>
  </sheetViews>
  <sheetFormatPr baseColWidth="10" defaultColWidth="11.28515625" defaultRowHeight="15" customHeight="1"/>
  <cols>
    <col min="1" max="1" width="8.42578125" customWidth="1"/>
    <col min="2" max="2" width="34.28515625" customWidth="1"/>
    <col min="3" max="3" width="9.140625" customWidth="1"/>
    <col min="4" max="6" width="8.42578125" customWidth="1"/>
    <col min="7" max="7" width="28" hidden="1" customWidth="1"/>
    <col min="8" max="8" width="8.28515625" hidden="1" customWidth="1"/>
    <col min="9" max="26" width="8.285156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01" t="s">
        <v>38</v>
      </c>
      <c r="C2" s="102" t="s">
        <v>39</v>
      </c>
      <c r="D2" s="102" t="s">
        <v>40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0" customHeight="1">
      <c r="A3" s="29"/>
      <c r="B3" s="85"/>
      <c r="C3" s="85"/>
      <c r="D3" s="85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6.75" customHeight="1">
      <c r="A4" s="29"/>
      <c r="B4" s="30"/>
      <c r="C4" s="31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3.5" customHeight="1">
      <c r="A5" s="29"/>
      <c r="B5" s="33" t="s">
        <v>41</v>
      </c>
      <c r="C5" s="33">
        <v>51</v>
      </c>
      <c r="D5" s="29">
        <f t="shared" ref="D5:D215" si="0">C5/2</f>
        <v>25.5</v>
      </c>
      <c r="E5" s="29"/>
      <c r="F5" s="29"/>
      <c r="G5" s="40" t="s">
        <v>252</v>
      </c>
      <c r="H5" s="40">
        <v>0.44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3.5" customHeight="1">
      <c r="A6" s="29"/>
      <c r="B6" s="33" t="s">
        <v>42</v>
      </c>
      <c r="C6" s="33">
        <v>71</v>
      </c>
      <c r="D6" s="29">
        <f t="shared" si="0"/>
        <v>35.5</v>
      </c>
      <c r="E6" s="29"/>
      <c r="F6" s="29"/>
      <c r="G6" s="40" t="s">
        <v>253</v>
      </c>
      <c r="H6" s="40">
        <v>0.03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>
      <c r="A7" s="29"/>
      <c r="B7" s="33" t="s">
        <v>43</v>
      </c>
      <c r="C7" s="33">
        <v>64</v>
      </c>
      <c r="D7" s="29">
        <f t="shared" si="0"/>
        <v>32</v>
      </c>
      <c r="E7" s="29"/>
      <c r="F7" s="29"/>
      <c r="G7" s="40"/>
      <c r="H7" s="4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3.5" customHeight="1">
      <c r="A8" s="29"/>
      <c r="B8" s="33" t="s">
        <v>44</v>
      </c>
      <c r="C8" s="33">
        <v>62</v>
      </c>
      <c r="D8" s="29">
        <f t="shared" si="0"/>
        <v>31</v>
      </c>
      <c r="E8" s="29"/>
      <c r="F8" s="29"/>
      <c r="G8" s="40" t="s">
        <v>255</v>
      </c>
      <c r="H8" s="40">
        <v>20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3.5" customHeight="1">
      <c r="A9" s="29"/>
      <c r="B9" s="33" t="s">
        <v>45</v>
      </c>
      <c r="C9" s="33">
        <v>59</v>
      </c>
      <c r="D9" s="29">
        <f t="shared" si="0"/>
        <v>29.5</v>
      </c>
      <c r="E9" s="29"/>
      <c r="F9" s="29"/>
      <c r="G9" s="40" t="s">
        <v>254</v>
      </c>
      <c r="H9" s="40">
        <v>44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3.5" customHeight="1">
      <c r="A10" s="29"/>
      <c r="B10" s="33" t="s">
        <v>46</v>
      </c>
      <c r="C10" s="33">
        <v>49</v>
      </c>
      <c r="D10" s="29">
        <f t="shared" si="0"/>
        <v>24.5</v>
      </c>
      <c r="E10" s="29"/>
      <c r="F10" s="29"/>
      <c r="G10" s="40" t="s">
        <v>22</v>
      </c>
      <c r="H10" s="40">
        <f>H8/2</f>
        <v>10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3.5" customHeight="1">
      <c r="A11" s="29"/>
      <c r="B11" s="33" t="s">
        <v>47</v>
      </c>
      <c r="C11" s="33">
        <v>77</v>
      </c>
      <c r="D11" s="29">
        <f t="shared" si="0"/>
        <v>38.5</v>
      </c>
      <c r="E11" s="29"/>
      <c r="F11" s="29"/>
      <c r="G11" s="40" t="s">
        <v>23</v>
      </c>
      <c r="H11" s="40">
        <f>H9/2</f>
        <v>22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3.5" customHeight="1">
      <c r="A12" s="29"/>
      <c r="B12" s="33" t="s">
        <v>48</v>
      </c>
      <c r="C12" s="33">
        <v>74</v>
      </c>
      <c r="D12" s="29">
        <f t="shared" si="0"/>
        <v>37</v>
      </c>
      <c r="E12" s="29"/>
      <c r="F12" s="29"/>
      <c r="G12" s="40"/>
      <c r="H12" s="40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3.5" customHeight="1">
      <c r="A13" s="29"/>
      <c r="B13" s="33" t="s">
        <v>49</v>
      </c>
      <c r="C13" s="33">
        <v>34</v>
      </c>
      <c r="D13" s="29">
        <f t="shared" si="0"/>
        <v>17</v>
      </c>
      <c r="E13" s="29"/>
      <c r="F13" s="29"/>
      <c r="G13" s="40" t="s">
        <v>256</v>
      </c>
      <c r="H13" s="40">
        <v>11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3.5" customHeight="1">
      <c r="A14" s="29"/>
      <c r="B14" s="33" t="s">
        <v>50</v>
      </c>
      <c r="C14" s="33">
        <v>53</v>
      </c>
      <c r="D14" s="29">
        <f t="shared" si="0"/>
        <v>26.5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3.5" customHeight="1">
      <c r="A15" s="29"/>
      <c r="B15" s="33" t="s">
        <v>51</v>
      </c>
      <c r="C15" s="33">
        <v>57</v>
      </c>
      <c r="D15" s="29">
        <f t="shared" si="0"/>
        <v>28.5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3.5" customHeight="1">
      <c r="A16" s="29"/>
      <c r="B16" s="33" t="s">
        <v>52</v>
      </c>
      <c r="C16" s="33">
        <v>68</v>
      </c>
      <c r="D16" s="29">
        <f t="shared" si="0"/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3.5" customHeight="1">
      <c r="A17" s="29"/>
      <c r="B17" s="33" t="s">
        <v>53</v>
      </c>
      <c r="C17" s="33">
        <v>52</v>
      </c>
      <c r="D17" s="29">
        <f t="shared" si="0"/>
        <v>26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3.5" customHeight="1">
      <c r="A18" s="29"/>
      <c r="B18" s="33" t="s">
        <v>54</v>
      </c>
      <c r="C18" s="33">
        <v>61</v>
      </c>
      <c r="D18" s="29">
        <f t="shared" si="0"/>
        <v>30.5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3.5" customHeight="1">
      <c r="A19" s="29"/>
      <c r="B19" s="33" t="s">
        <v>55</v>
      </c>
      <c r="C19" s="33">
        <v>75</v>
      </c>
      <c r="D19" s="29">
        <f t="shared" si="0"/>
        <v>37.5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3.5" customHeight="1">
      <c r="A20" s="29"/>
      <c r="B20" s="33" t="s">
        <v>56</v>
      </c>
      <c r="C20" s="33">
        <v>74</v>
      </c>
      <c r="D20" s="29">
        <f t="shared" si="0"/>
        <v>37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3.5" customHeight="1">
      <c r="A21" s="29"/>
      <c r="B21" s="33" t="s">
        <v>57</v>
      </c>
      <c r="C21" s="33">
        <v>63</v>
      </c>
      <c r="D21" s="29">
        <f t="shared" si="0"/>
        <v>31.5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3.5" customHeight="1">
      <c r="A22" s="29"/>
      <c r="B22" s="33" t="s">
        <v>58</v>
      </c>
      <c r="C22" s="33">
        <v>70</v>
      </c>
      <c r="D22" s="29">
        <f t="shared" si="0"/>
        <v>35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3.5" customHeight="1">
      <c r="A23" s="29"/>
      <c r="B23" s="33" t="s">
        <v>59</v>
      </c>
      <c r="C23" s="33">
        <v>67</v>
      </c>
      <c r="D23" s="29">
        <f t="shared" si="0"/>
        <v>33.5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3.5" customHeight="1">
      <c r="A24" s="29"/>
      <c r="B24" s="33" t="s">
        <v>60</v>
      </c>
      <c r="C24" s="33">
        <v>45</v>
      </c>
      <c r="D24" s="29">
        <f t="shared" si="0"/>
        <v>22.5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3.5" customHeight="1">
      <c r="A25" s="29"/>
      <c r="B25" s="33" t="s">
        <v>61</v>
      </c>
      <c r="C25" s="33">
        <v>43</v>
      </c>
      <c r="D25" s="29">
        <f t="shared" si="0"/>
        <v>21.5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3.5" customHeight="1">
      <c r="A26" s="29"/>
      <c r="B26" s="33" t="s">
        <v>62</v>
      </c>
      <c r="C26" s="33">
        <v>74</v>
      </c>
      <c r="D26" s="29">
        <f t="shared" si="0"/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3.5" customHeight="1">
      <c r="A27" s="29"/>
      <c r="B27" s="33" t="s">
        <v>63</v>
      </c>
      <c r="C27" s="33">
        <v>42</v>
      </c>
      <c r="D27" s="29">
        <f t="shared" si="0"/>
        <v>21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3.5" customHeight="1">
      <c r="A28" s="29"/>
      <c r="B28" s="33" t="s">
        <v>64</v>
      </c>
      <c r="C28" s="33">
        <v>41</v>
      </c>
      <c r="D28" s="29">
        <f t="shared" si="0"/>
        <v>20.5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3.5" customHeight="1">
      <c r="A29" s="29"/>
      <c r="B29" s="33" t="s">
        <v>65</v>
      </c>
      <c r="C29" s="33">
        <v>52</v>
      </c>
      <c r="D29" s="29">
        <f t="shared" si="0"/>
        <v>26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3.5" customHeight="1">
      <c r="A30" s="29"/>
      <c r="B30" s="33" t="s">
        <v>66</v>
      </c>
      <c r="C30" s="33">
        <v>40</v>
      </c>
      <c r="D30" s="29">
        <f t="shared" si="0"/>
        <v>20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3.5" customHeight="1">
      <c r="A31" s="29"/>
      <c r="B31" s="33" t="s">
        <v>67</v>
      </c>
      <c r="C31" s="33">
        <v>57</v>
      </c>
      <c r="D31" s="29">
        <f t="shared" si="0"/>
        <v>28.5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3.5" customHeight="1">
      <c r="A32" s="29"/>
      <c r="B32" s="33" t="s">
        <v>68</v>
      </c>
      <c r="C32" s="33">
        <v>62</v>
      </c>
      <c r="D32" s="29">
        <f t="shared" si="0"/>
        <v>31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3.5" customHeight="1">
      <c r="A33" s="29"/>
      <c r="B33" s="33" t="s">
        <v>257</v>
      </c>
      <c r="C33" s="33">
        <v>65</v>
      </c>
      <c r="D33" s="29">
        <f t="shared" si="0"/>
        <v>32.5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33" t="s">
        <v>69</v>
      </c>
      <c r="C34" s="33">
        <v>39</v>
      </c>
      <c r="D34" s="29">
        <f t="shared" si="0"/>
        <v>19.5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3.5" customHeight="1">
      <c r="A35" s="29"/>
      <c r="B35" s="33" t="s">
        <v>70</v>
      </c>
      <c r="C35" s="33">
        <v>56</v>
      </c>
      <c r="D35" s="29">
        <f t="shared" si="0"/>
        <v>28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3.5" customHeight="1">
      <c r="A36" s="29"/>
      <c r="B36" s="33" t="s">
        <v>71</v>
      </c>
      <c r="C36" s="33">
        <v>38</v>
      </c>
      <c r="D36" s="29">
        <f t="shared" si="0"/>
        <v>19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3.5" customHeight="1">
      <c r="A37" s="29"/>
      <c r="B37" s="33" t="s">
        <v>72</v>
      </c>
      <c r="C37" s="33">
        <v>42</v>
      </c>
      <c r="D37" s="29">
        <f t="shared" si="0"/>
        <v>21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3.5" customHeight="1">
      <c r="A38" s="29"/>
      <c r="B38" s="33" t="s">
        <v>73</v>
      </c>
      <c r="C38" s="33">
        <v>48</v>
      </c>
      <c r="D38" s="29">
        <f t="shared" si="0"/>
        <v>24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3.5" customHeight="1">
      <c r="A39" s="29"/>
      <c r="B39" s="33" t="s">
        <v>74</v>
      </c>
      <c r="C39" s="33">
        <v>63</v>
      </c>
      <c r="D39" s="29">
        <f t="shared" si="0"/>
        <v>31.5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3.5" customHeight="1">
      <c r="A40" s="29"/>
      <c r="B40" s="33" t="s">
        <v>75</v>
      </c>
      <c r="C40" s="33">
        <v>51</v>
      </c>
      <c r="D40" s="29">
        <f t="shared" si="0"/>
        <v>25.5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3.5" customHeight="1">
      <c r="A41" s="29"/>
      <c r="B41" s="33" t="s">
        <v>76</v>
      </c>
      <c r="C41" s="33">
        <v>48</v>
      </c>
      <c r="D41" s="29">
        <f t="shared" si="0"/>
        <v>24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customHeight="1">
      <c r="A42" s="29"/>
      <c r="B42" s="33" t="s">
        <v>77</v>
      </c>
      <c r="C42" s="33">
        <v>68</v>
      </c>
      <c r="D42" s="29">
        <f t="shared" si="0"/>
        <v>34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3.5" customHeight="1">
      <c r="A43" s="29"/>
      <c r="B43" s="33" t="s">
        <v>78</v>
      </c>
      <c r="C43" s="33">
        <v>53</v>
      </c>
      <c r="D43" s="29">
        <f t="shared" si="0"/>
        <v>26.5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3.5" customHeight="1">
      <c r="A44" s="29"/>
      <c r="B44" s="33" t="s">
        <v>79</v>
      </c>
      <c r="C44" s="33">
        <v>49</v>
      </c>
      <c r="D44" s="29">
        <f t="shared" si="0"/>
        <v>24.5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3.5" customHeight="1">
      <c r="A45" s="29"/>
      <c r="B45" s="33" t="s">
        <v>80</v>
      </c>
      <c r="C45" s="33">
        <v>55</v>
      </c>
      <c r="D45" s="29">
        <f t="shared" si="0"/>
        <v>27.5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3.5" customHeight="1">
      <c r="A46" s="29"/>
      <c r="B46" s="33" t="s">
        <v>81</v>
      </c>
      <c r="C46" s="33">
        <v>68</v>
      </c>
      <c r="D46" s="29">
        <f t="shared" si="0"/>
        <v>34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3.5" customHeight="1">
      <c r="A47" s="29"/>
      <c r="B47" s="33" t="s">
        <v>82</v>
      </c>
      <c r="C47" s="33">
        <v>49</v>
      </c>
      <c r="D47" s="29">
        <f t="shared" si="0"/>
        <v>24.5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3.5" customHeight="1">
      <c r="A48" s="29"/>
      <c r="B48" s="33" t="s">
        <v>83</v>
      </c>
      <c r="C48" s="33">
        <v>73</v>
      </c>
      <c r="D48" s="29">
        <f t="shared" si="0"/>
        <v>36.5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3.5" customHeight="1">
      <c r="A49" s="29"/>
      <c r="B49" s="33" t="s">
        <v>84</v>
      </c>
      <c r="C49" s="33">
        <v>65</v>
      </c>
      <c r="D49" s="29">
        <f t="shared" si="0"/>
        <v>32.5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5" customHeight="1">
      <c r="A50" s="29"/>
      <c r="B50" s="33" t="s">
        <v>85</v>
      </c>
      <c r="C50" s="33">
        <v>44</v>
      </c>
      <c r="D50" s="29">
        <f t="shared" si="0"/>
        <v>22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3.5" customHeight="1">
      <c r="A51" s="29"/>
      <c r="B51" s="33" t="s">
        <v>86</v>
      </c>
      <c r="C51" s="33">
        <v>98</v>
      </c>
      <c r="D51" s="29">
        <f t="shared" si="0"/>
        <v>49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3.5" customHeight="1">
      <c r="A52" s="29"/>
      <c r="B52" s="33" t="s">
        <v>87</v>
      </c>
      <c r="C52" s="33">
        <v>45</v>
      </c>
      <c r="D52" s="29">
        <f t="shared" si="0"/>
        <v>22.5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3.5" customHeight="1">
      <c r="A53" s="29"/>
      <c r="B53" s="33" t="s">
        <v>88</v>
      </c>
      <c r="C53" s="33">
        <v>51</v>
      </c>
      <c r="D53" s="29">
        <f t="shared" si="0"/>
        <v>25.5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3.5" customHeight="1">
      <c r="A54" s="29"/>
      <c r="B54" s="33" t="s">
        <v>89</v>
      </c>
      <c r="C54" s="33">
        <v>65</v>
      </c>
      <c r="D54" s="29">
        <f t="shared" si="0"/>
        <v>32.5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3.5" customHeight="1">
      <c r="A55" s="29"/>
      <c r="B55" s="33" t="s">
        <v>90</v>
      </c>
      <c r="C55" s="33">
        <v>55</v>
      </c>
      <c r="D55" s="29">
        <f t="shared" si="0"/>
        <v>27.5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3.5" customHeight="1">
      <c r="A56" s="29"/>
      <c r="B56" s="33" t="s">
        <v>91</v>
      </c>
      <c r="C56" s="33">
        <v>87</v>
      </c>
      <c r="D56" s="29">
        <f t="shared" si="0"/>
        <v>43.5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>
      <c r="A57" s="29"/>
      <c r="B57" s="33" t="s">
        <v>92</v>
      </c>
      <c r="C57" s="33">
        <v>40</v>
      </c>
      <c r="D57" s="29">
        <f t="shared" si="0"/>
        <v>20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3.5" customHeight="1">
      <c r="A58" s="29"/>
      <c r="B58" s="33" t="s">
        <v>93</v>
      </c>
      <c r="C58" s="33">
        <v>39</v>
      </c>
      <c r="D58" s="29">
        <f t="shared" si="0"/>
        <v>19.5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3.5" customHeight="1">
      <c r="A59" s="29"/>
      <c r="B59" s="33" t="s">
        <v>94</v>
      </c>
      <c r="C59" s="33">
        <v>49</v>
      </c>
      <c r="D59" s="29">
        <f t="shared" si="0"/>
        <v>24.5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3.5" customHeight="1">
      <c r="A60" s="29"/>
      <c r="B60" s="33" t="s">
        <v>95</v>
      </c>
      <c r="C60" s="33">
        <v>63</v>
      </c>
      <c r="D60" s="29">
        <f t="shared" si="0"/>
        <v>31.5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3.5" customHeight="1">
      <c r="A61" s="29"/>
      <c r="B61" s="33" t="s">
        <v>96</v>
      </c>
      <c r="C61" s="33">
        <v>56</v>
      </c>
      <c r="D61" s="29">
        <f t="shared" si="0"/>
        <v>28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3.5" customHeight="1">
      <c r="A62" s="29"/>
      <c r="B62" s="33" t="s">
        <v>97</v>
      </c>
      <c r="C62" s="33">
        <v>50</v>
      </c>
      <c r="D62" s="29">
        <f t="shared" si="0"/>
        <v>25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3.5" customHeight="1">
      <c r="A63" s="29"/>
      <c r="B63" s="33" t="s">
        <v>98</v>
      </c>
      <c r="C63" s="33">
        <v>62</v>
      </c>
      <c r="D63" s="29">
        <f t="shared" si="0"/>
        <v>31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3.5" customHeight="1">
      <c r="A64" s="29"/>
      <c r="B64" s="33" t="s">
        <v>99</v>
      </c>
      <c r="C64" s="33">
        <v>62</v>
      </c>
      <c r="D64" s="29">
        <f t="shared" si="0"/>
        <v>31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3.5" customHeight="1">
      <c r="A65" s="29"/>
      <c r="B65" s="33" t="s">
        <v>100</v>
      </c>
      <c r="C65" s="33">
        <v>37</v>
      </c>
      <c r="D65" s="29">
        <f t="shared" si="0"/>
        <v>18.5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3.5" customHeight="1">
      <c r="A66" s="29"/>
      <c r="B66" s="33" t="s">
        <v>101</v>
      </c>
      <c r="C66" s="33">
        <v>42</v>
      </c>
      <c r="D66" s="29">
        <f t="shared" si="0"/>
        <v>21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3.5" customHeight="1">
      <c r="A67" s="29"/>
      <c r="B67" s="33" t="s">
        <v>102</v>
      </c>
      <c r="C67" s="33">
        <v>45</v>
      </c>
      <c r="D67" s="29">
        <f t="shared" si="0"/>
        <v>22.5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3.5" customHeight="1">
      <c r="A68" s="29"/>
      <c r="B68" s="33" t="s">
        <v>103</v>
      </c>
      <c r="C68" s="33">
        <v>46</v>
      </c>
      <c r="D68" s="29">
        <f t="shared" si="0"/>
        <v>23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3.5" customHeight="1">
      <c r="A69" s="29"/>
      <c r="B69" s="33" t="s">
        <v>104</v>
      </c>
      <c r="C69" s="33">
        <v>48</v>
      </c>
      <c r="D69" s="29">
        <f t="shared" si="0"/>
        <v>24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3.5" customHeight="1">
      <c r="A70" s="29"/>
      <c r="B70" s="33" t="s">
        <v>105</v>
      </c>
      <c r="C70" s="33">
        <v>52</v>
      </c>
      <c r="D70" s="29">
        <f t="shared" si="0"/>
        <v>26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3.5" customHeight="1">
      <c r="A71" s="29"/>
      <c r="B71" s="33" t="s">
        <v>106</v>
      </c>
      <c r="C71" s="33">
        <v>63</v>
      </c>
      <c r="D71" s="29">
        <f t="shared" si="0"/>
        <v>31.5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3.5" customHeight="1">
      <c r="A72" s="29"/>
      <c r="B72" s="33" t="s">
        <v>107</v>
      </c>
      <c r="C72" s="33">
        <v>62</v>
      </c>
      <c r="D72" s="29">
        <f t="shared" si="0"/>
        <v>31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3.5" customHeight="1">
      <c r="A73" s="29"/>
      <c r="B73" s="33" t="s">
        <v>108</v>
      </c>
      <c r="C73" s="33">
        <v>68</v>
      </c>
      <c r="D73" s="29">
        <f t="shared" si="0"/>
        <v>34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3.5" customHeight="1">
      <c r="A74" s="29"/>
      <c r="B74" s="33" t="s">
        <v>109</v>
      </c>
      <c r="C74" s="33">
        <v>68</v>
      </c>
      <c r="D74" s="29">
        <f t="shared" si="0"/>
        <v>34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3.5" customHeight="1">
      <c r="A75" s="29"/>
      <c r="B75" s="33" t="s">
        <v>110</v>
      </c>
      <c r="C75" s="33">
        <v>81</v>
      </c>
      <c r="D75" s="29">
        <f t="shared" si="0"/>
        <v>40.5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3.5" customHeight="1">
      <c r="A76" s="29"/>
      <c r="B76" s="33" t="s">
        <v>111</v>
      </c>
      <c r="C76" s="33">
        <v>66</v>
      </c>
      <c r="D76" s="29">
        <f t="shared" si="0"/>
        <v>33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3.5" customHeight="1">
      <c r="A77" s="29"/>
      <c r="B77" s="33" t="s">
        <v>112</v>
      </c>
      <c r="C77" s="33">
        <v>46</v>
      </c>
      <c r="D77" s="29">
        <f t="shared" si="0"/>
        <v>23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3.5" customHeight="1">
      <c r="A78" s="29"/>
      <c r="B78" s="33" t="s">
        <v>113</v>
      </c>
      <c r="C78" s="33">
        <v>67</v>
      </c>
      <c r="D78" s="29">
        <f t="shared" si="0"/>
        <v>33.5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3.5" customHeight="1">
      <c r="A79" s="29"/>
      <c r="B79" s="33" t="s">
        <v>114</v>
      </c>
      <c r="C79" s="33">
        <v>51</v>
      </c>
      <c r="D79" s="29">
        <f t="shared" si="0"/>
        <v>25.5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3.5" customHeight="1">
      <c r="A80" s="29"/>
      <c r="B80" s="33" t="s">
        <v>115</v>
      </c>
      <c r="C80" s="33">
        <v>78</v>
      </c>
      <c r="D80" s="29">
        <f t="shared" si="0"/>
        <v>39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3.5" customHeight="1">
      <c r="A81" s="29"/>
      <c r="B81" s="33" t="s">
        <v>116</v>
      </c>
      <c r="C81" s="33">
        <v>89</v>
      </c>
      <c r="D81" s="29">
        <f t="shared" si="0"/>
        <v>44.5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3.5" customHeight="1">
      <c r="A82" s="29"/>
      <c r="B82" s="33" t="s">
        <v>117</v>
      </c>
      <c r="C82" s="33">
        <v>79</v>
      </c>
      <c r="D82" s="29">
        <f t="shared" si="0"/>
        <v>39.5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customHeight="1">
      <c r="A83" s="29"/>
      <c r="B83" s="33" t="s">
        <v>118</v>
      </c>
      <c r="C83" s="33">
        <v>58</v>
      </c>
      <c r="D83" s="29">
        <f t="shared" si="0"/>
        <v>29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3.5" customHeight="1">
      <c r="A84" s="29"/>
      <c r="B84" s="33" t="s">
        <v>119</v>
      </c>
      <c r="C84" s="33">
        <v>53</v>
      </c>
      <c r="D84" s="29">
        <f t="shared" si="0"/>
        <v>26.5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customHeight="1">
      <c r="A85" s="29"/>
      <c r="B85" s="33" t="s">
        <v>120</v>
      </c>
      <c r="C85" s="33">
        <v>67</v>
      </c>
      <c r="D85" s="29">
        <f t="shared" si="0"/>
        <v>33.5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3.5" customHeight="1">
      <c r="A86" s="29"/>
      <c r="B86" s="33" t="s">
        <v>121</v>
      </c>
      <c r="C86" s="33">
        <v>63</v>
      </c>
      <c r="D86" s="29">
        <f t="shared" si="0"/>
        <v>31.5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3.5" customHeight="1">
      <c r="A87" s="29"/>
      <c r="B87" s="33" t="s">
        <v>122</v>
      </c>
      <c r="C87" s="33">
        <v>43</v>
      </c>
      <c r="D87" s="29">
        <f t="shared" si="0"/>
        <v>21.5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3.5" customHeight="1">
      <c r="A88" s="29"/>
      <c r="B88" s="33" t="s">
        <v>123</v>
      </c>
      <c r="C88" s="33">
        <v>42</v>
      </c>
      <c r="D88" s="29">
        <f t="shared" si="0"/>
        <v>21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3.5" customHeight="1">
      <c r="A89" s="29"/>
      <c r="B89" s="33" t="s">
        <v>124</v>
      </c>
      <c r="C89" s="33">
        <v>71</v>
      </c>
      <c r="D89" s="29">
        <f t="shared" si="0"/>
        <v>35.5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3.5" customHeight="1">
      <c r="A90" s="29"/>
      <c r="B90" s="33" t="s">
        <v>125</v>
      </c>
      <c r="C90" s="33">
        <v>98</v>
      </c>
      <c r="D90" s="29">
        <f t="shared" si="0"/>
        <v>49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3.5" customHeight="1">
      <c r="A91" s="29"/>
      <c r="B91" s="33" t="s">
        <v>126</v>
      </c>
      <c r="C91" s="33">
        <v>68</v>
      </c>
      <c r="D91" s="29">
        <f t="shared" si="0"/>
        <v>34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3.5" customHeight="1">
      <c r="A92" s="29"/>
      <c r="B92" s="33" t="s">
        <v>127</v>
      </c>
      <c r="C92" s="33">
        <v>74</v>
      </c>
      <c r="D92" s="29">
        <f t="shared" si="0"/>
        <v>37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>
      <c r="A93" s="29"/>
      <c r="B93" s="33" t="s">
        <v>128</v>
      </c>
      <c r="C93" s="33">
        <v>40</v>
      </c>
      <c r="D93" s="29">
        <f t="shared" si="0"/>
        <v>20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>
      <c r="A94" s="29"/>
      <c r="B94" s="33" t="s">
        <v>129</v>
      </c>
      <c r="C94" s="33">
        <v>48</v>
      </c>
      <c r="D94" s="29">
        <f t="shared" si="0"/>
        <v>24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>
      <c r="A95" s="29"/>
      <c r="B95" s="33" t="s">
        <v>130</v>
      </c>
      <c r="C95" s="33">
        <v>34</v>
      </c>
      <c r="D95" s="29">
        <f t="shared" si="0"/>
        <v>17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>
      <c r="A96" s="29"/>
      <c r="B96" s="33" t="s">
        <v>131</v>
      </c>
      <c r="C96" s="33">
        <v>60</v>
      </c>
      <c r="D96" s="29">
        <f t="shared" si="0"/>
        <v>30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>
      <c r="A97" s="29"/>
      <c r="B97" s="33" t="s">
        <v>132</v>
      </c>
      <c r="C97" s="33">
        <v>40</v>
      </c>
      <c r="D97" s="29">
        <f t="shared" si="0"/>
        <v>20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>
      <c r="A98" s="29"/>
      <c r="B98" s="33" t="s">
        <v>133</v>
      </c>
      <c r="C98" s="33">
        <v>63</v>
      </c>
      <c r="D98" s="29">
        <f t="shared" si="0"/>
        <v>31.5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>
      <c r="A99" s="29"/>
      <c r="B99" s="33" t="s">
        <v>134</v>
      </c>
      <c r="C99" s="33">
        <v>80</v>
      </c>
      <c r="D99" s="29">
        <f t="shared" si="0"/>
        <v>40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>
      <c r="A100" s="29"/>
      <c r="B100" s="33" t="s">
        <v>135</v>
      </c>
      <c r="C100" s="33">
        <v>50</v>
      </c>
      <c r="D100" s="29">
        <f t="shared" si="0"/>
        <v>25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>
      <c r="A101" s="29"/>
      <c r="B101" s="33" t="s">
        <v>136</v>
      </c>
      <c r="C101" s="33">
        <v>60</v>
      </c>
      <c r="D101" s="29">
        <f t="shared" si="0"/>
        <v>30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>
      <c r="A102" s="29"/>
      <c r="B102" s="33" t="s">
        <v>137</v>
      </c>
      <c r="C102" s="33">
        <v>62</v>
      </c>
      <c r="D102" s="29">
        <f t="shared" si="0"/>
        <v>31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>
      <c r="A103" s="29"/>
      <c r="B103" s="33" t="s">
        <v>138</v>
      </c>
      <c r="C103" s="33">
        <v>63</v>
      </c>
      <c r="D103" s="29">
        <f t="shared" si="0"/>
        <v>31.5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>
      <c r="A104" s="29"/>
      <c r="B104" s="33" t="s">
        <v>139</v>
      </c>
      <c r="C104" s="33">
        <v>70</v>
      </c>
      <c r="D104" s="29">
        <f t="shared" si="0"/>
        <v>35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>
      <c r="A105" s="29"/>
      <c r="B105" s="33" t="s">
        <v>140</v>
      </c>
      <c r="C105" s="33">
        <v>62</v>
      </c>
      <c r="D105" s="29">
        <f t="shared" si="0"/>
        <v>31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>
      <c r="A106" s="29"/>
      <c r="B106" s="33" t="s">
        <v>141</v>
      </c>
      <c r="C106" s="33">
        <v>46</v>
      </c>
      <c r="D106" s="29">
        <f t="shared" si="0"/>
        <v>23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>
      <c r="A107" s="29"/>
      <c r="B107" s="33" t="s">
        <v>142</v>
      </c>
      <c r="C107" s="33">
        <v>57</v>
      </c>
      <c r="D107" s="29">
        <f t="shared" si="0"/>
        <v>28.5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>
      <c r="A108" s="29"/>
      <c r="B108" s="33" t="s">
        <v>143</v>
      </c>
      <c r="C108" s="33">
        <v>34</v>
      </c>
      <c r="D108" s="29">
        <f t="shared" si="0"/>
        <v>17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>
      <c r="A109" s="29"/>
      <c r="B109" s="33" t="s">
        <v>144</v>
      </c>
      <c r="C109" s="33">
        <v>79</v>
      </c>
      <c r="D109" s="29">
        <f t="shared" si="0"/>
        <v>39.5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>
      <c r="A110" s="29"/>
      <c r="B110" s="33" t="s">
        <v>145</v>
      </c>
      <c r="C110" s="33">
        <v>44</v>
      </c>
      <c r="D110" s="29">
        <f t="shared" si="0"/>
        <v>22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>
      <c r="A111" s="29"/>
      <c r="B111" s="33" t="s">
        <v>146</v>
      </c>
      <c r="C111" s="33">
        <v>60</v>
      </c>
      <c r="D111" s="29">
        <f t="shared" si="0"/>
        <v>30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>
      <c r="A112" s="29"/>
      <c r="B112" s="33" t="s">
        <v>147</v>
      </c>
      <c r="C112" s="33">
        <v>67</v>
      </c>
      <c r="D112" s="29">
        <f t="shared" si="0"/>
        <v>33.5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>
      <c r="A113" s="29"/>
      <c r="B113" s="33" t="s">
        <v>148</v>
      </c>
      <c r="C113" s="33">
        <v>54</v>
      </c>
      <c r="D113" s="29">
        <f t="shared" si="0"/>
        <v>27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>
      <c r="A114" s="29"/>
      <c r="B114" s="33" t="s">
        <v>149</v>
      </c>
      <c r="C114" s="33">
        <v>69</v>
      </c>
      <c r="D114" s="29">
        <f t="shared" si="0"/>
        <v>34.5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>
      <c r="A115" s="29"/>
      <c r="B115" s="33" t="s">
        <v>150</v>
      </c>
      <c r="C115" s="33">
        <v>39</v>
      </c>
      <c r="D115" s="29">
        <f t="shared" si="0"/>
        <v>19.5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>
      <c r="A116" s="29"/>
      <c r="B116" s="33" t="s">
        <v>151</v>
      </c>
      <c r="C116" s="33">
        <v>60</v>
      </c>
      <c r="D116" s="29">
        <f t="shared" si="0"/>
        <v>30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>
      <c r="A117" s="29"/>
      <c r="B117" s="33" t="s">
        <v>152</v>
      </c>
      <c r="C117" s="33">
        <v>53</v>
      </c>
      <c r="D117" s="29">
        <f t="shared" si="0"/>
        <v>26.5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>
      <c r="A118" s="29"/>
      <c r="B118" s="33" t="s">
        <v>153</v>
      </c>
      <c r="C118" s="33">
        <v>67</v>
      </c>
      <c r="D118" s="29">
        <f t="shared" si="0"/>
        <v>33.5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>
      <c r="A119" s="29"/>
      <c r="B119" s="33" t="s">
        <v>154</v>
      </c>
      <c r="C119" s="33">
        <v>60</v>
      </c>
      <c r="D119" s="29">
        <f t="shared" si="0"/>
        <v>30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>
      <c r="A120" s="29"/>
      <c r="B120" s="33" t="s">
        <v>155</v>
      </c>
      <c r="C120" s="33">
        <v>49</v>
      </c>
      <c r="D120" s="29">
        <f t="shared" si="0"/>
        <v>24.5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>
      <c r="A121" s="29"/>
      <c r="B121" s="33" t="s">
        <v>156</v>
      </c>
      <c r="C121" s="33">
        <v>41</v>
      </c>
      <c r="D121" s="29">
        <f t="shared" si="0"/>
        <v>20.5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>
      <c r="A122" s="29"/>
      <c r="B122" s="33" t="s">
        <v>157</v>
      </c>
      <c r="C122" s="33">
        <v>66</v>
      </c>
      <c r="D122" s="29">
        <f t="shared" si="0"/>
        <v>33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>
      <c r="A123" s="29"/>
      <c r="B123" s="33" t="s">
        <v>158</v>
      </c>
      <c r="C123" s="33">
        <v>66</v>
      </c>
      <c r="D123" s="29">
        <f t="shared" si="0"/>
        <v>33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>
      <c r="A124" s="29"/>
      <c r="B124" s="33" t="s">
        <v>159</v>
      </c>
      <c r="C124" s="33">
        <v>55</v>
      </c>
      <c r="D124" s="29">
        <f t="shared" si="0"/>
        <v>27.5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>
      <c r="A125" s="29"/>
      <c r="B125" s="33" t="s">
        <v>160</v>
      </c>
      <c r="C125" s="33">
        <v>53</v>
      </c>
      <c r="D125" s="29">
        <f t="shared" si="0"/>
        <v>26.5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>
      <c r="A126" s="29"/>
      <c r="B126" s="33" t="s">
        <v>161</v>
      </c>
      <c r="C126" s="33">
        <v>43</v>
      </c>
      <c r="D126" s="29">
        <f t="shared" si="0"/>
        <v>21.5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>
      <c r="A127" s="29"/>
      <c r="B127" s="33" t="s">
        <v>162</v>
      </c>
      <c r="C127" s="33">
        <v>47</v>
      </c>
      <c r="D127" s="29">
        <f t="shared" si="0"/>
        <v>23.5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>
      <c r="A128" s="29"/>
      <c r="B128" s="33" t="s">
        <v>163</v>
      </c>
      <c r="C128" s="33">
        <v>50</v>
      </c>
      <c r="D128" s="29">
        <f t="shared" si="0"/>
        <v>25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>
      <c r="A129" s="29"/>
      <c r="B129" s="33" t="s">
        <v>164</v>
      </c>
      <c r="C129" s="33">
        <v>49</v>
      </c>
      <c r="D129" s="29">
        <f t="shared" si="0"/>
        <v>24.5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>
      <c r="A130" s="29"/>
      <c r="B130" s="33" t="s">
        <v>165</v>
      </c>
      <c r="C130" s="33">
        <v>57</v>
      </c>
      <c r="D130" s="29">
        <f t="shared" si="0"/>
        <v>28.5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>
      <c r="A131" s="29"/>
      <c r="B131" s="33" t="s">
        <v>166</v>
      </c>
      <c r="C131" s="33">
        <v>98</v>
      </c>
      <c r="D131" s="29">
        <f t="shared" si="0"/>
        <v>49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>
      <c r="A132" s="29"/>
      <c r="B132" s="33" t="s">
        <v>167</v>
      </c>
      <c r="C132" s="33">
        <v>38</v>
      </c>
      <c r="D132" s="29">
        <f t="shared" si="0"/>
        <v>19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>
      <c r="A133" s="29"/>
      <c r="B133" s="33" t="s">
        <v>168</v>
      </c>
      <c r="C133" s="33">
        <v>59</v>
      </c>
      <c r="D133" s="29">
        <f t="shared" si="0"/>
        <v>29.5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>
      <c r="A134" s="29"/>
      <c r="B134" s="33" t="s">
        <v>169</v>
      </c>
      <c r="C134" s="33">
        <v>39</v>
      </c>
      <c r="D134" s="29">
        <f t="shared" si="0"/>
        <v>19.5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>
      <c r="A135" s="29"/>
      <c r="B135" s="33" t="s">
        <v>170</v>
      </c>
      <c r="C135" s="33">
        <v>69</v>
      </c>
      <c r="D135" s="29">
        <f t="shared" si="0"/>
        <v>34.5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>
      <c r="A136" s="29"/>
      <c r="B136" s="33" t="s">
        <v>171</v>
      </c>
      <c r="C136" s="33">
        <v>34</v>
      </c>
      <c r="D136" s="29">
        <f t="shared" si="0"/>
        <v>17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>
      <c r="A137" s="29"/>
      <c r="B137" s="33" t="s">
        <v>172</v>
      </c>
      <c r="C137" s="33">
        <v>50</v>
      </c>
      <c r="D137" s="29">
        <f t="shared" si="0"/>
        <v>25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>
      <c r="A138" s="29"/>
      <c r="B138" s="33" t="s">
        <v>173</v>
      </c>
      <c r="C138" s="33">
        <v>44</v>
      </c>
      <c r="D138" s="29">
        <f t="shared" si="0"/>
        <v>22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>
      <c r="A139" s="29"/>
      <c r="B139" s="33" t="s">
        <v>174</v>
      </c>
      <c r="C139" s="33">
        <v>41</v>
      </c>
      <c r="D139" s="29">
        <f t="shared" si="0"/>
        <v>20.5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>
      <c r="A140" s="29"/>
      <c r="B140" s="33" t="s">
        <v>175</v>
      </c>
      <c r="C140" s="33">
        <v>48</v>
      </c>
      <c r="D140" s="29">
        <f t="shared" si="0"/>
        <v>24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>
      <c r="A141" s="29"/>
      <c r="B141" s="33" t="s">
        <v>176</v>
      </c>
      <c r="C141" s="33">
        <v>74</v>
      </c>
      <c r="D141" s="29">
        <f t="shared" si="0"/>
        <v>37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>
      <c r="A142" s="29"/>
      <c r="B142" s="33" t="s">
        <v>177</v>
      </c>
      <c r="C142" s="33">
        <v>66</v>
      </c>
      <c r="D142" s="29">
        <f t="shared" si="0"/>
        <v>33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>
      <c r="A143" s="29"/>
      <c r="B143" s="33" t="s">
        <v>178</v>
      </c>
      <c r="C143" s="33">
        <v>72</v>
      </c>
      <c r="D143" s="29">
        <f t="shared" si="0"/>
        <v>36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>
      <c r="A144" s="29"/>
      <c r="B144" s="33" t="s">
        <v>179</v>
      </c>
      <c r="C144" s="33">
        <v>66</v>
      </c>
      <c r="D144" s="29">
        <f t="shared" si="0"/>
        <v>33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>
      <c r="A145" s="29"/>
      <c r="B145" s="33" t="s">
        <v>180</v>
      </c>
      <c r="C145" s="33">
        <v>31</v>
      </c>
      <c r="D145" s="29">
        <f t="shared" si="0"/>
        <v>15.5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>
      <c r="A146" s="29"/>
      <c r="B146" s="33" t="s">
        <v>181</v>
      </c>
      <c r="C146" s="33">
        <v>76</v>
      </c>
      <c r="D146" s="29">
        <f t="shared" si="0"/>
        <v>38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>
      <c r="A147" s="29"/>
      <c r="B147" s="33" t="s">
        <v>182</v>
      </c>
      <c r="C147" s="33">
        <v>72</v>
      </c>
      <c r="D147" s="29">
        <f t="shared" si="0"/>
        <v>36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>
      <c r="A148" s="29"/>
      <c r="B148" s="33" t="s">
        <v>183</v>
      </c>
      <c r="C148" s="33">
        <v>55</v>
      </c>
      <c r="D148" s="29">
        <f t="shared" si="0"/>
        <v>27.5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>
      <c r="A149" s="29"/>
      <c r="B149" s="33" t="s">
        <v>184</v>
      </c>
      <c r="C149" s="33">
        <v>61</v>
      </c>
      <c r="D149" s="29">
        <f t="shared" si="0"/>
        <v>30.5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>
      <c r="A150" s="29"/>
      <c r="B150" s="33" t="s">
        <v>185</v>
      </c>
      <c r="C150" s="33">
        <v>31</v>
      </c>
      <c r="D150" s="29">
        <f t="shared" si="0"/>
        <v>15.5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>
      <c r="A151" s="29"/>
      <c r="B151" s="33" t="s">
        <v>186</v>
      </c>
      <c r="C151" s="33">
        <v>55</v>
      </c>
      <c r="D151" s="29">
        <f t="shared" si="0"/>
        <v>27.5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>
      <c r="A152" s="29"/>
      <c r="B152" s="33" t="s">
        <v>187</v>
      </c>
      <c r="C152" s="33">
        <v>62</v>
      </c>
      <c r="D152" s="29">
        <f t="shared" si="0"/>
        <v>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>
      <c r="A153" s="29"/>
      <c r="B153" s="33" t="s">
        <v>188</v>
      </c>
      <c r="C153" s="33">
        <v>57</v>
      </c>
      <c r="D153" s="29">
        <f t="shared" si="0"/>
        <v>28.5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>
      <c r="A154" s="29"/>
      <c r="B154" s="33" t="s">
        <v>189</v>
      </c>
      <c r="C154" s="33">
        <v>56</v>
      </c>
      <c r="D154" s="29">
        <f t="shared" si="0"/>
        <v>28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>
      <c r="A155" s="29"/>
      <c r="B155" s="33" t="s">
        <v>190</v>
      </c>
      <c r="C155" s="33">
        <v>68</v>
      </c>
      <c r="D155" s="29">
        <f t="shared" si="0"/>
        <v>34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>
      <c r="A156" s="29"/>
      <c r="B156" s="33" t="s">
        <v>191</v>
      </c>
      <c r="C156" s="33">
        <v>70</v>
      </c>
      <c r="D156" s="29">
        <f t="shared" si="0"/>
        <v>35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>
      <c r="A157" s="29"/>
      <c r="B157" s="33" t="s">
        <v>192</v>
      </c>
      <c r="C157" s="33">
        <v>58</v>
      </c>
      <c r="D157" s="29">
        <f t="shared" si="0"/>
        <v>29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>
      <c r="A158" s="29"/>
      <c r="B158" s="33" t="s">
        <v>193</v>
      </c>
      <c r="C158" s="33">
        <v>33</v>
      </c>
      <c r="D158" s="29">
        <f t="shared" si="0"/>
        <v>16.5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>
      <c r="A159" s="29"/>
      <c r="B159" s="33" t="s">
        <v>194</v>
      </c>
      <c r="C159" s="33">
        <v>61</v>
      </c>
      <c r="D159" s="29">
        <f t="shared" si="0"/>
        <v>30.5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>
      <c r="A160" s="29"/>
      <c r="B160" s="33" t="s">
        <v>195</v>
      </c>
      <c r="C160" s="33">
        <v>59</v>
      </c>
      <c r="D160" s="29">
        <f t="shared" si="0"/>
        <v>29.5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>
      <c r="A161" s="29"/>
      <c r="B161" s="33" t="s">
        <v>196</v>
      </c>
      <c r="C161" s="33">
        <v>70</v>
      </c>
      <c r="D161" s="29">
        <f t="shared" si="0"/>
        <v>35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>
      <c r="A162" s="29"/>
      <c r="B162" s="33" t="s">
        <v>197</v>
      </c>
      <c r="C162" s="33">
        <v>70</v>
      </c>
      <c r="D162" s="29">
        <f t="shared" si="0"/>
        <v>35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>
      <c r="A163" s="29"/>
      <c r="B163" s="33" t="s">
        <v>198</v>
      </c>
      <c r="C163" s="33">
        <v>65</v>
      </c>
      <c r="D163" s="29">
        <f t="shared" si="0"/>
        <v>32.5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>
      <c r="A164" s="29"/>
      <c r="B164" s="33" t="s">
        <v>199</v>
      </c>
      <c r="C164" s="33">
        <v>52</v>
      </c>
      <c r="D164" s="29">
        <f t="shared" si="0"/>
        <v>26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>
      <c r="A165" s="29"/>
      <c r="B165" s="33" t="s">
        <v>200</v>
      </c>
      <c r="C165" s="33">
        <v>58</v>
      </c>
      <c r="D165" s="29">
        <f t="shared" si="0"/>
        <v>29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>
      <c r="A166" s="29"/>
      <c r="B166" s="33" t="s">
        <v>201</v>
      </c>
      <c r="C166" s="33">
        <v>53</v>
      </c>
      <c r="D166" s="29">
        <f t="shared" si="0"/>
        <v>26.5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>
      <c r="A167" s="29"/>
      <c r="B167" s="33" t="s">
        <v>202</v>
      </c>
      <c r="C167" s="33">
        <v>60</v>
      </c>
      <c r="D167" s="29">
        <f t="shared" si="0"/>
        <v>30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>
      <c r="A168" s="29"/>
      <c r="B168" s="33" t="s">
        <v>203</v>
      </c>
      <c r="C168" s="33">
        <v>79</v>
      </c>
      <c r="D168" s="29">
        <f t="shared" si="0"/>
        <v>39.5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>
      <c r="A169" s="29"/>
      <c r="B169" s="33" t="s">
        <v>204</v>
      </c>
      <c r="C169" s="33">
        <v>66</v>
      </c>
      <c r="D169" s="29">
        <f t="shared" si="0"/>
        <v>33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>
      <c r="A170" s="29"/>
      <c r="B170" s="33" t="s">
        <v>205</v>
      </c>
      <c r="C170" s="33">
        <v>52</v>
      </c>
      <c r="D170" s="29">
        <f t="shared" si="0"/>
        <v>26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>
      <c r="A171" s="29"/>
      <c r="B171" s="33" t="s">
        <v>206</v>
      </c>
      <c r="C171" s="33">
        <v>62</v>
      </c>
      <c r="D171" s="29">
        <f t="shared" si="0"/>
        <v>31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>
      <c r="A172" s="29"/>
      <c r="B172" s="33" t="s">
        <v>207</v>
      </c>
      <c r="C172" s="33">
        <v>69</v>
      </c>
      <c r="D172" s="29">
        <f t="shared" si="0"/>
        <v>34.5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>
      <c r="A173" s="29"/>
      <c r="B173" s="33" t="s">
        <v>208</v>
      </c>
      <c r="C173" s="33">
        <v>53</v>
      </c>
      <c r="D173" s="29">
        <f t="shared" si="0"/>
        <v>26.5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>
      <c r="A174" s="29"/>
      <c r="B174" s="33" t="s">
        <v>209</v>
      </c>
      <c r="C174" s="33">
        <v>67</v>
      </c>
      <c r="D174" s="29">
        <f t="shared" si="0"/>
        <v>33.5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>
      <c r="A175" s="29"/>
      <c r="B175" s="33" t="s">
        <v>210</v>
      </c>
      <c r="C175" s="33">
        <v>62</v>
      </c>
      <c r="D175" s="29">
        <f t="shared" si="0"/>
        <v>31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>
      <c r="A176" s="29"/>
      <c r="B176" s="33" t="s">
        <v>211</v>
      </c>
      <c r="C176" s="33">
        <v>61</v>
      </c>
      <c r="D176" s="29">
        <f t="shared" si="0"/>
        <v>30.5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>
      <c r="A177" s="29"/>
      <c r="B177" s="33" t="s">
        <v>212</v>
      </c>
      <c r="C177" s="33">
        <v>65</v>
      </c>
      <c r="D177" s="29">
        <f t="shared" si="0"/>
        <v>32.5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>
      <c r="A178" s="29"/>
      <c r="B178" s="33" t="s">
        <v>213</v>
      </c>
      <c r="C178" s="33">
        <v>40</v>
      </c>
      <c r="D178" s="29">
        <f t="shared" si="0"/>
        <v>20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>
      <c r="A179" s="29"/>
      <c r="B179" s="33" t="s">
        <v>214</v>
      </c>
      <c r="C179" s="33">
        <v>21</v>
      </c>
      <c r="D179" s="29">
        <f t="shared" si="0"/>
        <v>10.5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>
      <c r="A180" s="29"/>
      <c r="B180" s="33" t="s">
        <v>215</v>
      </c>
      <c r="C180" s="33">
        <v>79</v>
      </c>
      <c r="D180" s="29">
        <f t="shared" si="0"/>
        <v>39.5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>
      <c r="A181" s="29"/>
      <c r="B181" s="33" t="s">
        <v>216</v>
      </c>
      <c r="C181" s="33">
        <v>35</v>
      </c>
      <c r="D181" s="29">
        <f t="shared" si="0"/>
        <v>17.5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>
      <c r="A182" s="29"/>
      <c r="B182" s="33" t="s">
        <v>217</v>
      </c>
      <c r="C182" s="33">
        <v>79</v>
      </c>
      <c r="D182" s="29">
        <f t="shared" si="0"/>
        <v>39.5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>
      <c r="A183" s="29"/>
      <c r="B183" s="33" t="s">
        <v>218</v>
      </c>
      <c r="C183" s="33">
        <v>95</v>
      </c>
      <c r="D183" s="29">
        <f t="shared" si="0"/>
        <v>47.5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>
      <c r="A184" s="29"/>
      <c r="B184" s="33" t="s">
        <v>219</v>
      </c>
      <c r="C184" s="33">
        <v>36</v>
      </c>
      <c r="D184" s="29">
        <f t="shared" si="0"/>
        <v>18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>
      <c r="A185" s="29"/>
      <c r="B185" s="33" t="s">
        <v>220</v>
      </c>
      <c r="C185" s="33">
        <v>63</v>
      </c>
      <c r="D185" s="29">
        <f t="shared" si="0"/>
        <v>31.5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>
      <c r="A186" s="29"/>
      <c r="B186" s="33" t="s">
        <v>221</v>
      </c>
      <c r="C186" s="33">
        <v>47</v>
      </c>
      <c r="D186" s="29">
        <f t="shared" si="0"/>
        <v>23.5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>
      <c r="A187" s="29"/>
      <c r="B187" s="33" t="s">
        <v>222</v>
      </c>
      <c r="C187" s="33">
        <v>70</v>
      </c>
      <c r="D187" s="29">
        <f t="shared" si="0"/>
        <v>35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>
      <c r="A188" s="29"/>
      <c r="B188" s="33" t="s">
        <v>223</v>
      </c>
      <c r="C188" s="33">
        <v>64</v>
      </c>
      <c r="D188" s="29">
        <f t="shared" si="0"/>
        <v>32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>
      <c r="A189" s="29"/>
      <c r="B189" s="33" t="s">
        <v>224</v>
      </c>
      <c r="C189" s="33">
        <v>52</v>
      </c>
      <c r="D189" s="29">
        <f t="shared" si="0"/>
        <v>26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>
      <c r="A190" s="29"/>
      <c r="B190" s="33" t="s">
        <v>225</v>
      </c>
      <c r="C190" s="33">
        <v>49</v>
      </c>
      <c r="D190" s="29">
        <f t="shared" si="0"/>
        <v>24.5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>
      <c r="A191" s="29"/>
      <c r="B191" s="33" t="s">
        <v>226</v>
      </c>
      <c r="C191" s="33">
        <v>70</v>
      </c>
      <c r="D191" s="29">
        <f t="shared" si="0"/>
        <v>35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>
      <c r="A192" s="29"/>
      <c r="B192" s="33" t="s">
        <v>227</v>
      </c>
      <c r="C192" s="33">
        <v>57</v>
      </c>
      <c r="D192" s="29">
        <f t="shared" si="0"/>
        <v>28.5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>
      <c r="A193" s="29"/>
      <c r="B193" s="33" t="s">
        <v>228</v>
      </c>
      <c r="C193" s="33">
        <v>62</v>
      </c>
      <c r="D193" s="29">
        <f t="shared" si="0"/>
        <v>31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>
      <c r="A194" s="29"/>
      <c r="B194" s="33" t="s">
        <v>229</v>
      </c>
      <c r="C194" s="33">
        <v>52</v>
      </c>
      <c r="D194" s="29">
        <f t="shared" si="0"/>
        <v>26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>
      <c r="A195" s="29"/>
      <c r="B195" s="33" t="s">
        <v>230</v>
      </c>
      <c r="C195" s="33">
        <v>37</v>
      </c>
      <c r="D195" s="29">
        <f t="shared" si="0"/>
        <v>18.5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>
      <c r="A196" s="29"/>
      <c r="B196" s="33" t="s">
        <v>231</v>
      </c>
      <c r="C196" s="33">
        <v>39</v>
      </c>
      <c r="D196" s="29">
        <f t="shared" si="0"/>
        <v>19.5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>
      <c r="A197" s="29"/>
      <c r="B197" s="33" t="s">
        <v>232</v>
      </c>
      <c r="C197" s="33">
        <v>76</v>
      </c>
      <c r="D197" s="29">
        <f t="shared" si="0"/>
        <v>38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>
      <c r="A198" s="29"/>
      <c r="B198" s="33" t="s">
        <v>233</v>
      </c>
      <c r="C198" s="33">
        <v>40</v>
      </c>
      <c r="D198" s="29">
        <f t="shared" si="0"/>
        <v>20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>
      <c r="A199" s="29"/>
      <c r="B199" s="33" t="s">
        <v>234</v>
      </c>
      <c r="C199" s="33">
        <v>64</v>
      </c>
      <c r="D199" s="29">
        <f t="shared" si="0"/>
        <v>32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>
      <c r="A200" s="29"/>
      <c r="B200" s="33" t="s">
        <v>235</v>
      </c>
      <c r="C200" s="33">
        <v>53</v>
      </c>
      <c r="D200" s="29">
        <f t="shared" si="0"/>
        <v>26.5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>
      <c r="A201" s="29"/>
      <c r="B201" s="33" t="s">
        <v>236</v>
      </c>
      <c r="C201" s="33">
        <v>47</v>
      </c>
      <c r="D201" s="29">
        <f t="shared" si="0"/>
        <v>23.5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>
      <c r="A202" s="29"/>
      <c r="B202" s="33" t="s">
        <v>237</v>
      </c>
      <c r="C202" s="33">
        <v>67</v>
      </c>
      <c r="D202" s="29">
        <f t="shared" si="0"/>
        <v>33.5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>
      <c r="A203" s="29"/>
      <c r="B203" s="33" t="s">
        <v>238</v>
      </c>
      <c r="C203" s="33">
        <v>28</v>
      </c>
      <c r="D203" s="29">
        <f t="shared" si="0"/>
        <v>14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>
      <c r="A204" s="29"/>
      <c r="B204" s="33" t="s">
        <v>239</v>
      </c>
      <c r="C204" s="33">
        <v>47</v>
      </c>
      <c r="D204" s="29">
        <f t="shared" si="0"/>
        <v>23.5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>
      <c r="A205" s="29"/>
      <c r="B205" s="33" t="s">
        <v>240</v>
      </c>
      <c r="C205" s="33">
        <v>58</v>
      </c>
      <c r="D205" s="29">
        <f t="shared" si="0"/>
        <v>29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>
      <c r="A206" s="29"/>
      <c r="B206" s="33" t="s">
        <v>241</v>
      </c>
      <c r="C206" s="33">
        <v>63</v>
      </c>
      <c r="D206" s="29">
        <f t="shared" si="0"/>
        <v>31.5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>
      <c r="A207" s="29"/>
      <c r="B207" s="33" t="s">
        <v>242</v>
      </c>
      <c r="C207" s="33">
        <v>52</v>
      </c>
      <c r="D207" s="29">
        <f t="shared" si="0"/>
        <v>26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>
      <c r="A208" s="29"/>
      <c r="B208" s="33" t="s">
        <v>243</v>
      </c>
      <c r="C208" s="33">
        <v>65</v>
      </c>
      <c r="D208" s="29">
        <f t="shared" si="0"/>
        <v>32.5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>
      <c r="A209" s="29"/>
      <c r="B209" s="33" t="s">
        <v>244</v>
      </c>
      <c r="C209" s="33">
        <v>60</v>
      </c>
      <c r="D209" s="29">
        <f t="shared" si="0"/>
        <v>30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>
      <c r="A210" s="29"/>
      <c r="B210" s="33" t="s">
        <v>245</v>
      </c>
      <c r="C210" s="33">
        <v>60</v>
      </c>
      <c r="D210" s="29">
        <f t="shared" si="0"/>
        <v>30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>
      <c r="A211" s="29"/>
      <c r="B211" s="33" t="s">
        <v>246</v>
      </c>
      <c r="C211" s="33">
        <v>58</v>
      </c>
      <c r="D211" s="29">
        <f t="shared" si="0"/>
        <v>29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>
      <c r="A212" s="29"/>
      <c r="B212" s="33" t="s">
        <v>247</v>
      </c>
      <c r="C212" s="33">
        <v>70</v>
      </c>
      <c r="D212" s="29">
        <f t="shared" si="0"/>
        <v>35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>
      <c r="A213" s="29"/>
      <c r="B213" s="33" t="s">
        <v>248</v>
      </c>
      <c r="C213" s="33">
        <v>77</v>
      </c>
      <c r="D213" s="29">
        <f t="shared" si="0"/>
        <v>38.5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>
      <c r="A214" s="29"/>
      <c r="B214" s="33" t="s">
        <v>249</v>
      </c>
      <c r="C214" s="33">
        <v>46</v>
      </c>
      <c r="D214" s="29">
        <f t="shared" si="0"/>
        <v>23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>
      <c r="A215" s="29"/>
      <c r="B215" s="33" t="s">
        <v>250</v>
      </c>
      <c r="C215" s="33">
        <v>45</v>
      </c>
      <c r="D215" s="29">
        <f t="shared" si="0"/>
        <v>22.5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3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3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3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3.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3.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3.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3.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3.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3.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3.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3.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3.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3.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3.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3.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3.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3.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3.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3.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3.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3.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3.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3.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3.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3.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3.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3.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3.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3.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3.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3.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3.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3.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3.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3.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3.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3.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3.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3.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3.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3.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3.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3.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3.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3.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3.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3.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3.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3.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3.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3.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3.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3.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3.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3.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3.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3.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3.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3.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3.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3.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3.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3.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3.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3.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3.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3.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3.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3.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3.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3.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3.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3.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3.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3.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3.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3.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3.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3.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3.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3.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3.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3.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3.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3.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3.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3.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3.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3.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3.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3.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3.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3.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3.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3.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3.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3.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3.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3.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3.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3.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3.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3.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3.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3.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3.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3.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3.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3.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3.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3.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3.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3.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3.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3.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3.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3.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3.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3.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3.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3.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3.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3.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3.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3.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3.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3.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3.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3.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3.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3.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3.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3.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3.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3.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3.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3.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3.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3.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3.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3.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3.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3.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3.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3.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3.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3.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3.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3.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3.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3.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3.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3.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3.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3.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3.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3.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3.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3.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3.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3.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3.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3.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3.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3.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3.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3.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3.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3.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3.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3.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3.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3.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3.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3.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3.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3.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3.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3.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3.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3.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3.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3.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3.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3.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3.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3.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3.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3.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3.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3.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3.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3.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3.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3.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3.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3.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3.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3.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3.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3.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3.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3.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3.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3.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3.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3.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3.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3.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3.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3.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3.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3.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3.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3.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3.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3.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3.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3.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3.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3.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3.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3.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3.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3.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3.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3.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3.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3.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3.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3.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3.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3.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3.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3.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3.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3.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3.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3.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3.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3.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3.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3.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3.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3.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3.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3.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3.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3.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3.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3.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3.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3.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3.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3.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3.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3.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3.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3.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3.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3.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3.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3.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3.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3.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3.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3.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3.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3.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3.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3.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3.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3.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3.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3.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3.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3.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3.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3.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3.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3.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3.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3.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3.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3.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3.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3.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3.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3.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3.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3.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3.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3.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3.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3.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3.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3.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3.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3.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3.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3.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3.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3.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3.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3.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3.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3.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3.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3.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3.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3.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3.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3.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3.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3.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3.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3.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3.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3.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3.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3.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3.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3.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3.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3.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3.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3.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3.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3.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3.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3.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3.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3.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3.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3.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3.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3.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3.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3.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3.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3.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3.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3.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3.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3.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3.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3.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3.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3.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3.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3.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3.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3.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3.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3.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3.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3.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3.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3.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3.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3.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3.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3.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3.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3.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3.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3.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3.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3.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3.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3.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3.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3.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3.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3.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3.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3.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3.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3.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3.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3.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3.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3.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3.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3.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3.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3.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3.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3.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3.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3.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3.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3.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3.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3.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3.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3.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3.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3.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3.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3.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3.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3.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3.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3.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3.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3.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3.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3.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3.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3.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3.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3.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3.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3.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3.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3.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3.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3.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3.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3.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3.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3.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3.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3.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3.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3.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3.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3.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3.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3.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3.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3.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3.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3.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3.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3.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3.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3.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3.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3.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3.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3.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3.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3.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3.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3.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3.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3.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3.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3.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3.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3.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3.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3.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3.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3.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3.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3.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3.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3.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3.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3.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3.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3.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3.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3.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3.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3.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3.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3.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3.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3.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3.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3.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3.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3.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3.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3.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3.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3.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3.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3.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3.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3.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3.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3.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3.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3.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3.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3.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3.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3.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3.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3.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3.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3.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3.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3.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3.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3.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3.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3.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3.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3.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3.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3.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3.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3.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3.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3.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3.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3.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3.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3.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3.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3.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3.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3.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3.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3.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3.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3.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3.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3.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3.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3.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3.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3.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3.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3.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3.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3.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3.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3.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3.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3.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3.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3.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3.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3.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3.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3.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3.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3.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3.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3.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3.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3.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3.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3.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3.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3.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3.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3.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3.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3.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3.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3.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3.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3.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3.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3.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3.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3.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3.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3.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3.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3.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3.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3.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3.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3.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3.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3.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3.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3.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3.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3.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3.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3.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3.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3.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3.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3.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3.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3.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3.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3.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3.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3.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3.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3.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3.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3.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3.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3.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3.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3.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3.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3.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3.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3.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3.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3.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3.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3.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3.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3.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3.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3.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3.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3.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3.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3.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3.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3.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3.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3.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3.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3.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3.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3.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3.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3.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3.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3.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3.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3.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3.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3.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3.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3.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3.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3.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3.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3.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3.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3.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3.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3.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3.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3.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3.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3.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3.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3.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3.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3.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3.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3.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3.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3.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3.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3.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3.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3.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3.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3.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3.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3.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3.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3.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3.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3.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3.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3.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3.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3.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3.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3.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3.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3.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3.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3.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3.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3.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3.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3.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3.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3.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3.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3.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3.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3.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3.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3.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3.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3.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3.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3.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3.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3.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3.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3.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3.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3.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3.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3.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3.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3.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3.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3.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3.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3.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3.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3.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3.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3.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3.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3.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3.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3.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3.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3.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3.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3.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3.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3.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3.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3.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3.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3.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3.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3.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3.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3.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3.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3.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3.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3.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3.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3.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3.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3.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3.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3.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3.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3.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3.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3.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3.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3.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3.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3.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3.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3.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3.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3.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3.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3.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3.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3.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3.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3.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sheetProtection sheet="1" objects="1" scenarios="1"/>
  <mergeCells count="3">
    <mergeCell ref="B2:B3"/>
    <mergeCell ref="C2:C3"/>
    <mergeCell ref="D2:D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Matkalasku 2021</vt:lpstr>
      <vt:lpstr>Ulkomaan päivärahat 2021</vt:lpstr>
      <vt:lpstr>'Matkalasku 2021'!Tulostusalue</vt:lpstr>
      <vt:lpstr>'Matkalasku 2021'!Tulostusotsikot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Kolehmainen</dc:creator>
  <cp:lastModifiedBy>Microsoft Office User</cp:lastModifiedBy>
  <dcterms:created xsi:type="dcterms:W3CDTF">2018-11-26T08:36:30Z</dcterms:created>
  <dcterms:modified xsi:type="dcterms:W3CDTF">2021-02-15T08:29:28Z</dcterms:modified>
</cp:coreProperties>
</file>